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MD\UMD310\dgnengine\Excel Base Files for UMD\Excel Base File\"/>
    </mc:Choice>
  </mc:AlternateContent>
  <xr:revisionPtr revIDLastSave="0" documentId="13_ncr:1_{8DF3DB8B-77F4-4B40-953F-238775CDFEFB}" xr6:coauthVersionLast="36" xr6:coauthVersionMax="36" xr10:uidLastSave="{00000000-0000-0000-0000-000000000000}"/>
  <bookViews>
    <workbookView xWindow="390" yWindow="-20" windowWidth="17480" windowHeight="12920" xr2:uid="{00000000-000D-0000-FFFF-FFFF00000000}"/>
  </bookViews>
  <sheets>
    <sheet name="sheet1" sheetId="11" r:id="rId1"/>
  </sheets>
  <definedNames>
    <definedName name="Design_Condition_Close">sheet1!$B$2:$AA$9</definedName>
    <definedName name="Design_Condition_Open">sheet1!$B$11:$AA$18</definedName>
    <definedName name="Design_Model_Close">sheet1!$B$20:$AA$38</definedName>
    <definedName name="Design_Model_Open">sheet1!$B$42:$AA$60</definedName>
    <definedName name="EffectiveStrength">sheet1!$B$395:$AA$405</definedName>
    <definedName name="EffectiveStrengthClose">sheet1!$B$408:$AA$423</definedName>
    <definedName name="EffectiveStrengthEx">sheet1!$B$459:$AA$470</definedName>
    <definedName name="EffectiveStrengthOpen">sheet1!$B$441:$AA$452</definedName>
    <definedName name="EffectiveStrengthStrut00">sheet1!$K$425:$P$425</definedName>
    <definedName name="EffectiveStrengthStrut01">sheet1!$K$427:$P$427</definedName>
    <definedName name="EffectiveStrengthStrut02">sheet1!$K$429:$P$429</definedName>
    <definedName name="EffectiveStrengthStrut03">sheet1!$K$431:$P$431</definedName>
    <definedName name="EffectiveStrengthStrut04">sheet1!$K$433:$P$433</definedName>
    <definedName name="EffWidthCase_Close1">sheet1!$B$435:$AA$437</definedName>
    <definedName name="EffWidthCase_Close2">sheet1!$B$438:$AA$438</definedName>
    <definedName name="EffWidthCase_Open1">sheet1!$B$455:$AA$455</definedName>
    <definedName name="EffWidthCase_Open2">sheet1!$B$456:$AA$456</definedName>
    <definedName name="MaxForce">sheet1!$B$202:$AA$208</definedName>
    <definedName name="MemberForce">sheet1!$B$313:$AA$330</definedName>
    <definedName name="MemberForce_Close_NodeA01">sheet1!$B$63:$AA$84</definedName>
    <definedName name="MemberForce_Close_NodeA02">sheet1!$B$86:$AA$107</definedName>
    <definedName name="MemberForce_Close_NodeC01">sheet1!$B$111:$AA$130</definedName>
    <definedName name="MemberForce_Close_NodeC02">sheet1!$B$134:$AA$153</definedName>
    <definedName name="MemberForce_Open_NodeA">sheet1!$B$155:$AA$176</definedName>
    <definedName name="MemberForce_Open_NodeC">sheet1!$B$179:$AA$199</definedName>
    <definedName name="MemberForceAB">sheet1!$B$241:$AA$244</definedName>
    <definedName name="MemberForceAB_Open">sheet1!$B$295:$AA$297</definedName>
    <definedName name="MemberForceAB_Ver">sheet1!$B$246:$AA$250</definedName>
    <definedName name="MemberForceAC">sheet1!$B$233:$AA$237</definedName>
    <definedName name="MemberForceAC_NodeA01">sheet1!$B$211:$AA$214</definedName>
    <definedName name="MemberForceAC_NodeA02">sheet1!$B$217:$AA$220</definedName>
    <definedName name="MemberForceAC_NodeC01">sheet1!$B$223:$AA$225</definedName>
    <definedName name="MemberForceAC_NodeC02">sheet1!$B$228:$AA$230</definedName>
    <definedName name="MemberForceAC_Open">sheet1!$B$283:$AA$292</definedName>
    <definedName name="MemberForceBD_01">sheet1!$B$253:$AA$257</definedName>
    <definedName name="MemberForceBD_01_Hor">sheet1!$B$259:$AA$263</definedName>
    <definedName name="MemberForceBD_02">sheet1!$B$268:$AA$273</definedName>
    <definedName name="MemberForceBD_Open">sheet1!$B$306:$AA$310</definedName>
    <definedName name="MemberForceCD">sheet1!$B$276:$AA$279</definedName>
    <definedName name="MemberForceCD_Open">sheet1!$B$300:$AA$303</definedName>
    <definedName name="RebarDetail">sheet1!$B$472:$AA$489</definedName>
    <definedName name="RebarReq_Close">sheet1!$B$355:$AA$359</definedName>
    <definedName name="RebarReq_Close_CTC1">sheet1!$B$379:$AA$382</definedName>
    <definedName name="RebarReq_Close_CTC2">sheet1!$B$373:$AA$376</definedName>
    <definedName name="RebarReq_Close_Num1">sheet1!$B$367:$AA$370</definedName>
    <definedName name="RebarReq_Close_Num2">sheet1!$B$361:$AA$364</definedName>
    <definedName name="RebarReq_Open">sheet1!$B$385:$AA$389</definedName>
    <definedName name="RebarReq_Open_Num">sheet1!$B$391:$AA$392</definedName>
  </definedNames>
  <calcPr calcId="191029"/>
</workbook>
</file>

<file path=xl/calcChain.xml><?xml version="1.0" encoding="utf-8"?>
<calcChain xmlns="http://schemas.openxmlformats.org/spreadsheetml/2006/main">
  <c r="X436" i="11" l="1"/>
  <c r="X392" i="11"/>
  <c r="X380" i="11"/>
  <c r="X376" i="11"/>
  <c r="X364" i="11"/>
  <c r="I436" i="11"/>
  <c r="U392" i="11"/>
  <c r="X315" i="11"/>
  <c r="X339" i="11"/>
  <c r="X338" i="11"/>
  <c r="X337" i="11"/>
  <c r="X336" i="11"/>
  <c r="X318" i="11"/>
  <c r="X317" i="11"/>
  <c r="X316" i="11"/>
</calcChain>
</file>

<file path=xl/sharedStrings.xml><?xml version="1.0" encoding="utf-8"?>
<sst xmlns="http://schemas.openxmlformats.org/spreadsheetml/2006/main" count="741" uniqueCount="332">
  <si>
    <t>=</t>
  </si>
  <si>
    <r>
      <t xml:space="preserve"> 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</si>
  <si>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t>여기서,</t>
    <phoneticPr fontId="2" type="noConversion"/>
  </si>
  <si>
    <r>
      <t xml:space="preserve"> f</t>
    </r>
    <r>
      <rPr>
        <vertAlign val="subscript"/>
        <sz val="9"/>
        <rFont val="굴림체"/>
        <family val="3"/>
        <charset val="129"/>
      </rPr>
      <t>y</t>
    </r>
    <phoneticPr fontId="2" type="noConversion"/>
  </si>
  <si>
    <t>=</t>
    <phoneticPr fontId="2" type="noConversion"/>
  </si>
  <si>
    <r>
      <t xml:space="preserve"> M</t>
    </r>
    <r>
      <rPr>
        <vertAlign val="subscript"/>
        <sz val="9"/>
        <rFont val="굴림체"/>
        <family val="3"/>
        <charset val="129"/>
      </rPr>
      <t>u</t>
    </r>
    <phoneticPr fontId="2" type="noConversion"/>
  </si>
  <si>
    <t>닫힘 모멘트</t>
    <phoneticPr fontId="2" type="noConversion"/>
  </si>
  <si>
    <r>
      <t xml:space="preserve"> H</t>
    </r>
    <r>
      <rPr>
        <vertAlign val="subscript"/>
        <sz val="9"/>
        <rFont val="굴림체"/>
        <family val="3"/>
        <charset val="129"/>
      </rPr>
      <t>h</t>
    </r>
    <phoneticPr fontId="2" type="noConversion"/>
  </si>
  <si>
    <r>
      <t xml:space="preserve"> H</t>
    </r>
    <r>
      <rPr>
        <vertAlign val="subscript"/>
        <sz val="9"/>
        <rFont val="굴림체"/>
        <family val="3"/>
        <charset val="129"/>
      </rPr>
      <t>v</t>
    </r>
    <phoneticPr fontId="2" type="noConversion"/>
  </si>
  <si>
    <t>슬래브 두께</t>
    <phoneticPr fontId="2" type="noConversion"/>
  </si>
  <si>
    <t>슬래브 바깥쪽 피복두께</t>
    <phoneticPr fontId="2" type="noConversion"/>
  </si>
  <si>
    <t>슬래브 안쪽 피복두께</t>
    <phoneticPr fontId="2" type="noConversion"/>
  </si>
  <si>
    <r>
      <t xml:space="preserve"> h</t>
    </r>
    <r>
      <rPr>
        <vertAlign val="subscript"/>
        <sz val="9"/>
        <rFont val="굴림체"/>
        <family val="3"/>
        <charset val="129"/>
      </rPr>
      <t>1</t>
    </r>
    <phoneticPr fontId="2" type="noConversion"/>
  </si>
  <si>
    <r>
      <t xml:space="preserve"> h</t>
    </r>
    <r>
      <rPr>
        <vertAlign val="subscript"/>
        <sz val="9"/>
        <rFont val="굴림체"/>
        <family val="3"/>
        <charset val="129"/>
      </rPr>
      <t>2</t>
    </r>
    <phoneticPr fontId="2" type="noConversion"/>
  </si>
  <si>
    <r>
      <t xml:space="preserve"> v</t>
    </r>
    <r>
      <rPr>
        <vertAlign val="subscript"/>
        <sz val="9"/>
        <rFont val="굴림체"/>
        <family val="3"/>
        <charset val="129"/>
      </rPr>
      <t>1</t>
    </r>
    <phoneticPr fontId="2" type="noConversion"/>
  </si>
  <si>
    <r>
      <t xml:space="preserve"> v</t>
    </r>
    <r>
      <rPr>
        <vertAlign val="subscript"/>
        <sz val="9"/>
        <rFont val="굴림체"/>
        <family val="3"/>
        <charset val="129"/>
      </rPr>
      <t>2</t>
    </r>
    <phoneticPr fontId="2" type="noConversion"/>
  </si>
  <si>
    <t>헌치부 수직 거리</t>
    <phoneticPr fontId="2" type="noConversion"/>
  </si>
  <si>
    <t>헌치부 수평 거리</t>
    <phoneticPr fontId="2" type="noConversion"/>
  </si>
  <si>
    <r>
      <t xml:space="preserve"> C</t>
    </r>
    <r>
      <rPr>
        <vertAlign val="subscript"/>
        <sz val="9"/>
        <rFont val="굴림체"/>
        <family val="3"/>
        <charset val="129"/>
      </rPr>
      <t>h</t>
    </r>
    <phoneticPr fontId="2" type="noConversion"/>
  </si>
  <si>
    <r>
      <t xml:space="preserve"> C</t>
    </r>
    <r>
      <rPr>
        <vertAlign val="subscript"/>
        <sz val="9"/>
        <rFont val="굴림체"/>
        <family val="3"/>
        <charset val="129"/>
      </rPr>
      <t>b</t>
    </r>
    <phoneticPr fontId="2" type="noConversion"/>
  </si>
  <si>
    <t>콘크리트설계기준강도</t>
    <phoneticPr fontId="2" type="noConversion"/>
  </si>
  <si>
    <t>철근항복강도</t>
    <phoneticPr fontId="2" type="noConversion"/>
  </si>
  <si>
    <t>벽체 높이</t>
    <phoneticPr fontId="2" type="noConversion"/>
  </si>
  <si>
    <t>벽체 바깥쪽 피복두께</t>
    <phoneticPr fontId="2" type="noConversion"/>
  </si>
  <si>
    <t>벽체 안쪽 피복두께</t>
    <phoneticPr fontId="2" type="noConversion"/>
  </si>
  <si>
    <t>θ1</t>
    <phoneticPr fontId="2" type="noConversion"/>
  </si>
  <si>
    <t>θ2</t>
    <phoneticPr fontId="2" type="noConversion"/>
  </si>
  <si>
    <t>θ3</t>
    <phoneticPr fontId="2" type="noConversion"/>
  </si>
  <si>
    <t>① 우각부 대각선 길이( R )</t>
    <phoneticPr fontId="2" type="noConversion"/>
  </si>
  <si>
    <t>② 사잇각</t>
    <phoneticPr fontId="2" type="noConversion"/>
  </si>
  <si>
    <t>T</t>
    <phoneticPr fontId="4" type="noConversion"/>
  </si>
  <si>
    <t>ΣV = 0 :</t>
    <phoneticPr fontId="4" type="noConversion"/>
  </si>
  <si>
    <t>……… ①</t>
    <phoneticPr fontId="2" type="noConversion"/>
  </si>
  <si>
    <t>……… ②</t>
    <phoneticPr fontId="2" type="noConversion"/>
  </si>
  <si>
    <t>ΣH = 0 :</t>
    <phoneticPr fontId="4" type="noConversion"/>
  </si>
  <si>
    <t>식 ②를 식 ①에 대입</t>
    <phoneticPr fontId="4" type="noConversion"/>
  </si>
  <si>
    <t>=&gt;</t>
    <phoneticPr fontId="2" type="noConversion"/>
  </si>
  <si>
    <t>……… ③</t>
    <phoneticPr fontId="2" type="noConversion"/>
  </si>
  <si>
    <t xml:space="preserve">  b) C절점의 평형조건</t>
    <phoneticPr fontId="2" type="noConversion"/>
  </si>
  <si>
    <t>……… ⑤</t>
    <phoneticPr fontId="2" type="noConversion"/>
  </si>
  <si>
    <t>……… ④</t>
    <phoneticPr fontId="2" type="noConversion"/>
  </si>
  <si>
    <t>식 ④를 식 ⑤에 대입</t>
    <phoneticPr fontId="4" type="noConversion"/>
  </si>
  <si>
    <t>……… ⑥</t>
    <phoneticPr fontId="2" type="noConversion"/>
  </si>
  <si>
    <r>
      <t xml:space="preserve"> h</t>
    </r>
    <r>
      <rPr>
        <vertAlign val="subscript"/>
        <sz val="9"/>
        <rFont val="굴림체"/>
        <family val="3"/>
        <charset val="129"/>
      </rPr>
      <t>3</t>
    </r>
    <phoneticPr fontId="2" type="noConversion"/>
  </si>
  <si>
    <r>
      <t xml:space="preserve"> v</t>
    </r>
    <r>
      <rPr>
        <vertAlign val="subscript"/>
        <sz val="9"/>
        <rFont val="굴림체"/>
        <family val="3"/>
        <charset val="129"/>
      </rPr>
      <t>3</t>
    </r>
    <phoneticPr fontId="2" type="noConversion"/>
  </si>
  <si>
    <t>=</t>
    <phoneticPr fontId="4" type="noConversion"/>
  </si>
  <si>
    <t>N</t>
    <phoneticPr fontId="2" type="noConversion"/>
  </si>
  <si>
    <t>식 ③으로부터</t>
    <phoneticPr fontId="4" type="noConversion"/>
  </si>
  <si>
    <t>식 ②로부터</t>
    <phoneticPr fontId="4" type="noConversion"/>
  </si>
  <si>
    <t>요소</t>
    <phoneticPr fontId="4" type="noConversion"/>
  </si>
  <si>
    <t>요소종류</t>
    <phoneticPr fontId="4" type="noConversion"/>
  </si>
  <si>
    <t>AC</t>
    <phoneticPr fontId="4" type="noConversion"/>
  </si>
  <si>
    <t>AB</t>
    <phoneticPr fontId="4" type="noConversion"/>
  </si>
  <si>
    <t>BD</t>
    <phoneticPr fontId="4" type="noConversion"/>
  </si>
  <si>
    <t>CD</t>
    <phoneticPr fontId="4" type="noConversion"/>
  </si>
  <si>
    <t>x</t>
    <phoneticPr fontId="4" type="noConversion"/>
  </si>
  <si>
    <t>필요 철근량</t>
    <phoneticPr fontId="4" type="noConversion"/>
  </si>
  <si>
    <t>사용 철근량</t>
    <phoneticPr fontId="4" type="noConversion"/>
  </si>
  <si>
    <r>
      <t>A</t>
    </r>
    <r>
      <rPr>
        <vertAlign val="subscript"/>
        <sz val="9"/>
        <rFont val="굴림체"/>
        <family val="3"/>
        <charset val="129"/>
      </rPr>
      <t>s,used</t>
    </r>
    <phoneticPr fontId="2" type="noConversion"/>
  </si>
  <si>
    <t>@</t>
    <phoneticPr fontId="2" type="noConversion"/>
  </si>
  <si>
    <t xml:space="preserve">  a) A절점의 평형조건</t>
    <phoneticPr fontId="2" type="noConversion"/>
  </si>
  <si>
    <r>
      <t xml:space="preserve">1. </t>
    </r>
    <r>
      <rPr>
        <b/>
        <sz val="10"/>
        <rFont val="굴림체"/>
        <family val="3"/>
        <charset val="129"/>
      </rPr>
      <t>계산조건</t>
    </r>
    <phoneticPr fontId="2" type="noConversion"/>
  </si>
  <si>
    <r>
      <t xml:space="preserve">2. </t>
    </r>
    <r>
      <rPr>
        <b/>
        <sz val="10"/>
        <rFont val="굴림체"/>
        <family val="3"/>
        <charset val="129"/>
      </rPr>
      <t>스트럿</t>
    </r>
    <r>
      <rPr>
        <b/>
        <sz val="10"/>
        <rFont val="ti"/>
        <family val="1"/>
      </rPr>
      <t xml:space="preserve"> </t>
    </r>
    <r>
      <rPr>
        <b/>
        <sz val="10"/>
        <rFont val="굴림체"/>
        <family val="3"/>
        <charset val="129"/>
      </rPr>
      <t>타이</t>
    </r>
    <r>
      <rPr>
        <b/>
        <sz val="10"/>
        <rFont val="ti"/>
        <family val="1"/>
      </rPr>
      <t xml:space="preserve"> </t>
    </r>
    <r>
      <rPr>
        <b/>
        <sz val="10"/>
        <rFont val="굴림체"/>
        <family val="3"/>
        <charset val="129"/>
      </rPr>
      <t>모델</t>
    </r>
    <r>
      <rPr>
        <b/>
        <sz val="10"/>
        <rFont val="ti"/>
        <family val="1"/>
      </rPr>
      <t xml:space="preserve"> </t>
    </r>
    <r>
      <rPr>
        <b/>
        <sz val="10"/>
        <rFont val="굴림체"/>
        <family val="3"/>
        <charset val="129"/>
      </rPr>
      <t>구성</t>
    </r>
    <phoneticPr fontId="2" type="noConversion"/>
  </si>
  <si>
    <r>
      <t>M</t>
    </r>
    <r>
      <rPr>
        <vertAlign val="subscript"/>
        <sz val="9"/>
        <rFont val="굴림체"/>
        <family val="3"/>
        <charset val="129"/>
      </rPr>
      <t>u</t>
    </r>
    <phoneticPr fontId="4" type="noConversion"/>
  </si>
  <si>
    <r>
      <t>h</t>
    </r>
    <r>
      <rPr>
        <vertAlign val="subscript"/>
        <sz val="9"/>
        <rFont val="굴림체"/>
        <family val="3"/>
        <charset val="129"/>
      </rPr>
      <t>3</t>
    </r>
    <phoneticPr fontId="4" type="noConversion"/>
  </si>
  <si>
    <r>
      <t>v</t>
    </r>
    <r>
      <rPr>
        <vertAlign val="subscript"/>
        <sz val="9"/>
        <rFont val="굴림체"/>
        <family val="3"/>
        <charset val="129"/>
      </rPr>
      <t>3</t>
    </r>
    <phoneticPr fontId="4" type="noConversion"/>
  </si>
  <si>
    <r>
      <t xml:space="preserve">5. </t>
    </r>
    <r>
      <rPr>
        <b/>
        <sz val="10"/>
        <rFont val="굴림체"/>
        <family val="3"/>
        <charset val="129"/>
      </rPr>
      <t>스트럿과</t>
    </r>
    <r>
      <rPr>
        <b/>
        <sz val="10"/>
        <rFont val="Times New Roman"/>
        <family val="1"/>
      </rPr>
      <t xml:space="preserve"> </t>
    </r>
    <r>
      <rPr>
        <b/>
        <sz val="10"/>
        <rFont val="굴림체"/>
        <family val="3"/>
        <charset val="129"/>
      </rPr>
      <t>절점영역의</t>
    </r>
    <r>
      <rPr>
        <b/>
        <sz val="10"/>
        <rFont val="Times New Roman"/>
        <family val="1"/>
      </rPr>
      <t xml:space="preserve"> </t>
    </r>
    <r>
      <rPr>
        <b/>
        <sz val="10"/>
        <rFont val="굴림체"/>
        <family val="3"/>
        <charset val="129"/>
      </rPr>
      <t>강도</t>
    </r>
    <r>
      <rPr>
        <b/>
        <sz val="10"/>
        <rFont val="굴림체"/>
        <family val="3"/>
        <charset val="129"/>
      </rPr>
      <t>검토</t>
    </r>
    <phoneticPr fontId="2" type="noConversion"/>
  </si>
  <si>
    <r>
      <t>A</t>
    </r>
    <r>
      <rPr>
        <vertAlign val="subscript"/>
        <sz val="9"/>
        <rFont val="굴림체"/>
        <family val="3"/>
        <charset val="129"/>
      </rPr>
      <t>s,req</t>
    </r>
    <phoneticPr fontId="2" type="noConversion"/>
  </si>
  <si>
    <r>
      <t>A</t>
    </r>
    <r>
      <rPr>
        <vertAlign val="subscript"/>
        <sz val="9"/>
        <rFont val="굴림체"/>
        <family val="3"/>
        <charset val="129"/>
      </rPr>
      <t>s,req</t>
    </r>
    <phoneticPr fontId="4" type="noConversion"/>
  </si>
  <si>
    <t>Fu</t>
    <phoneticPr fontId="4" type="noConversion"/>
  </si>
  <si>
    <t xml:space="preserve">  c) 단면력 산정</t>
    <phoneticPr fontId="2" type="noConversion"/>
  </si>
  <si>
    <t>- 단면력 결과</t>
    <phoneticPr fontId="4" type="noConversion"/>
  </si>
  <si>
    <t>단면력(kN)</t>
    <phoneticPr fontId="4" type="noConversion"/>
  </si>
  <si>
    <t>슬래브측 우력 거리</t>
    <phoneticPr fontId="2" type="noConversion"/>
  </si>
  <si>
    <t>벽체측 우력 거리</t>
    <phoneticPr fontId="2" type="noConversion"/>
  </si>
  <si>
    <r>
      <t>w</t>
    </r>
    <r>
      <rPr>
        <vertAlign val="subscript"/>
        <sz val="9"/>
        <rFont val="굴림체"/>
        <family val="3"/>
        <charset val="129"/>
      </rPr>
      <t>req</t>
    </r>
    <phoneticPr fontId="4" type="noConversion"/>
  </si>
  <si>
    <r>
      <t xml:space="preserve"> f</t>
    </r>
    <r>
      <rPr>
        <vertAlign val="subscript"/>
        <sz val="9"/>
        <rFont val="굴림체"/>
        <family val="3"/>
        <charset val="129"/>
      </rPr>
      <t>max</t>
    </r>
    <r>
      <rPr>
        <sz val="9"/>
        <rFont val="굴림체"/>
        <family val="3"/>
        <charset val="129"/>
      </rPr>
      <t xml:space="preserve"> b</t>
    </r>
    <phoneticPr fontId="4" type="noConversion"/>
  </si>
  <si>
    <t>스트럿의 단면력 (N)</t>
    <phoneticPr fontId="4" type="noConversion"/>
  </si>
  <si>
    <t>b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</si>
  <si>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max</t>
    </r>
    <phoneticPr fontId="4" type="noConversion"/>
  </si>
  <si>
    <t>스트럿 요소</t>
    <phoneticPr fontId="4" type="noConversion"/>
  </si>
  <si>
    <t>Fu (kN)</t>
    <phoneticPr fontId="4" type="noConversion"/>
  </si>
  <si>
    <t>안전여부</t>
    <phoneticPr fontId="4" type="noConversion"/>
  </si>
  <si>
    <t>스트럿 AB</t>
    <phoneticPr fontId="4" type="noConversion"/>
  </si>
  <si>
    <t>절점B - CCC</t>
    <phoneticPr fontId="4" type="noConversion"/>
  </si>
  <si>
    <t>절점D - CCC</t>
    <phoneticPr fontId="4" type="noConversion"/>
  </si>
  <si>
    <r>
      <t>w</t>
    </r>
    <r>
      <rPr>
        <vertAlign val="subscript"/>
        <sz val="9"/>
        <rFont val="굴림체"/>
        <family val="3"/>
        <charset val="129"/>
      </rPr>
      <t>req</t>
    </r>
    <r>
      <rPr>
        <sz val="9"/>
        <rFont val="굴림체"/>
        <family val="3"/>
        <charset val="129"/>
      </rPr>
      <t>(mm)</t>
    </r>
    <phoneticPr fontId="4" type="noConversion"/>
  </si>
  <si>
    <t>AB</t>
    <phoneticPr fontId="2" type="noConversion"/>
  </si>
  <si>
    <t>BD</t>
    <phoneticPr fontId="2" type="noConversion"/>
  </si>
  <si>
    <t>CD</t>
    <phoneticPr fontId="2" type="noConversion"/>
  </si>
  <si>
    <t>절점C - CTT</t>
    <phoneticPr fontId="4" type="noConversion"/>
  </si>
  <si>
    <r>
      <t xml:space="preserve">6. </t>
    </r>
    <r>
      <rPr>
        <b/>
        <sz val="10"/>
        <rFont val="바탕"/>
        <family val="1"/>
        <charset val="129"/>
      </rPr>
      <t>차원화한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스트럿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타이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모델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및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보강철근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배근상세</t>
    </r>
    <phoneticPr fontId="2" type="noConversion"/>
  </si>
  <si>
    <t>- 차원화된 스트럿 타이 모델</t>
    <phoneticPr fontId="4" type="noConversion"/>
  </si>
  <si>
    <t>- 보강철근 배근상세</t>
    <phoneticPr fontId="4" type="noConversion"/>
  </si>
  <si>
    <t xml:space="preserve">  - 스트럿의 필요 유효폭</t>
    <phoneticPr fontId="4" type="noConversion"/>
  </si>
  <si>
    <t>1단</t>
    <phoneticPr fontId="2" type="noConversion"/>
  </si>
  <si>
    <t>2단</t>
    <phoneticPr fontId="2" type="noConversion"/>
  </si>
  <si>
    <r>
      <t>∑A</t>
    </r>
    <r>
      <rPr>
        <vertAlign val="subscript"/>
        <sz val="9"/>
        <rFont val="굴림체"/>
        <family val="3"/>
        <charset val="129"/>
      </rPr>
      <t>s,used</t>
    </r>
    <phoneticPr fontId="2" type="noConversion"/>
  </si>
  <si>
    <t xml:space="preserve">  - 스트럿과 횡방향보강철근 각도(Θ)</t>
    <phoneticPr fontId="4" type="noConversion"/>
  </si>
  <si>
    <t xml:space="preserve">    이 때 추가적인 절점영역의 강도 검토과정은 생략가능함.</t>
    <phoneticPr fontId="4" type="noConversion"/>
  </si>
  <si>
    <t>부재 폭(1000mm)</t>
    <phoneticPr fontId="4" type="noConversion"/>
  </si>
  <si>
    <t>계산된 스트럿의 유효강도값(MPa)</t>
    <phoneticPr fontId="4" type="noConversion"/>
  </si>
  <si>
    <t xml:space="preserve">  - 스트럿과 절점영역 강도검토 결과</t>
    <phoneticPr fontId="4" type="noConversion"/>
  </si>
  <si>
    <t xml:space="preserve">    스트럿의 유효강도를 이용해 필요 유효폭을 계산하고 구조물의 기하학적 형상을 벗어나는지 검토함.</t>
    <phoneticPr fontId="4" type="noConversion"/>
  </si>
  <si>
    <r>
      <t xml:space="preserve">4. </t>
    </r>
    <r>
      <rPr>
        <b/>
        <sz val="10"/>
        <rFont val="굴림체"/>
        <family val="3"/>
        <charset val="129"/>
      </rPr>
      <t>타이</t>
    </r>
    <r>
      <rPr>
        <b/>
        <sz val="10"/>
        <rFont val="굴림체"/>
        <family val="3"/>
        <charset val="129"/>
      </rPr>
      <t>의</t>
    </r>
    <r>
      <rPr>
        <b/>
        <sz val="10"/>
        <rFont val="Times New Roman"/>
        <family val="1"/>
      </rPr>
      <t xml:space="preserve"> </t>
    </r>
    <r>
      <rPr>
        <b/>
        <sz val="10"/>
        <rFont val="굴림체"/>
        <family val="3"/>
        <charset val="129"/>
      </rPr>
      <t>철근량</t>
    </r>
    <r>
      <rPr>
        <b/>
        <sz val="10"/>
        <rFont val="Times New Roman"/>
        <family val="1"/>
      </rPr>
      <t xml:space="preserve"> </t>
    </r>
    <r>
      <rPr>
        <b/>
        <sz val="10"/>
        <rFont val="굴림체"/>
        <family val="3"/>
        <charset val="129"/>
      </rPr>
      <t>검토</t>
    </r>
    <phoneticPr fontId="2" type="noConversion"/>
  </si>
  <si>
    <t>T</t>
    <phoneticPr fontId="4" type="noConversion"/>
  </si>
  <si>
    <t>설계인장력(T) =</t>
    <phoneticPr fontId="4" type="noConversion"/>
  </si>
  <si>
    <t>AB와 CD의 인장력 중 큰값</t>
    <phoneticPr fontId="2" type="noConversion"/>
  </si>
  <si>
    <t>사용 철근량(폐쇄스터럽)</t>
    <phoneticPr fontId="4" type="noConversion"/>
  </si>
  <si>
    <t>T</t>
    <phoneticPr fontId="4" type="noConversion"/>
  </si>
  <si>
    <r>
      <t>Φ</t>
    </r>
    <r>
      <rPr>
        <vertAlign val="subscript"/>
        <sz val="9"/>
        <rFont val="굴림체"/>
        <family val="3"/>
        <charset val="129"/>
      </rPr>
      <t>C</t>
    </r>
    <phoneticPr fontId="4" type="noConversion"/>
  </si>
  <si>
    <t>AC</t>
    <phoneticPr fontId="2" type="noConversion"/>
  </si>
  <si>
    <t>절점A - CCT</t>
    <phoneticPr fontId="4" type="noConversion"/>
  </si>
  <si>
    <t>절점C - CCT</t>
    <phoneticPr fontId="4" type="noConversion"/>
  </si>
  <si>
    <t>절점B - CTT</t>
    <phoneticPr fontId="4" type="noConversion"/>
  </si>
  <si>
    <t>절점D - CTT</t>
    <phoneticPr fontId="4" type="noConversion"/>
  </si>
  <si>
    <t>R</t>
    <phoneticPr fontId="2" type="noConversion"/>
  </si>
  <si>
    <t>θ4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</si>
  <si>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 xml:space="preserve">AC,h </t>
    </r>
    <r>
      <rPr>
        <sz val="9"/>
        <rFont val="굴림체"/>
        <family val="3"/>
        <charset val="129"/>
      </rPr>
      <t>= F</t>
    </r>
    <r>
      <rPr>
        <vertAlign val="subscript"/>
        <sz val="9"/>
        <rFont val="굴림체"/>
        <family val="3"/>
        <charset val="129"/>
      </rPr>
      <t>AB,h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</si>
  <si>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AB</t>
    </r>
    <phoneticPr fontId="2" type="noConversion"/>
  </si>
  <si>
    <t>ⅹ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</si>
  <si>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AC</t>
    </r>
    <phoneticPr fontId="2" type="noConversion"/>
  </si>
  <si>
    <t>T</t>
    <phoneticPr fontId="2" type="noConversion"/>
  </si>
  <si>
    <t>T</t>
    <phoneticPr fontId="2" type="noConversion"/>
  </si>
  <si>
    <t>=</t>
    <phoneticPr fontId="2" type="noConversion"/>
  </si>
  <si>
    <t>+</t>
    <phoneticPr fontId="2" type="noConversion"/>
  </si>
  <si>
    <t>+</t>
    <phoneticPr fontId="2" type="noConversion"/>
  </si>
  <si>
    <t>ⅹ</t>
    <phoneticPr fontId="2" type="noConversion"/>
  </si>
  <si>
    <t>=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</si>
  <si>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AC</t>
    </r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</si>
  <si>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AC,v</t>
    </r>
    <r>
      <rPr>
        <sz val="9"/>
        <rFont val="굴림체"/>
        <family val="3"/>
        <charset val="129"/>
      </rPr>
      <t xml:space="preserve"> = 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1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</si>
  <si>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AC,h</t>
    </r>
    <r>
      <rPr>
        <sz val="9"/>
        <rFont val="굴림체"/>
        <family val="3"/>
        <charset val="129"/>
      </rPr>
      <t xml:space="preserve"> = 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>·cosθ</t>
    </r>
    <r>
      <rPr>
        <vertAlign val="subscript"/>
        <sz val="9"/>
        <rFont val="굴림체"/>
        <family val="3"/>
        <charset val="129"/>
      </rPr>
      <t>1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</si>
  <si>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AB,v</t>
    </r>
    <r>
      <rPr>
        <sz val="9"/>
        <rFont val="굴림체"/>
        <family val="3"/>
        <charset val="129"/>
      </rPr>
      <t xml:space="preserve"> = F</t>
    </r>
    <r>
      <rPr>
        <vertAlign val="subscript"/>
        <sz val="9"/>
        <rFont val="굴림체"/>
        <family val="3"/>
        <charset val="129"/>
      </rPr>
      <t>AB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2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</si>
  <si>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AB,h</t>
    </r>
    <r>
      <rPr>
        <sz val="9"/>
        <rFont val="굴림체"/>
        <family val="3"/>
        <charset val="129"/>
      </rPr>
      <t xml:space="preserve"> = F</t>
    </r>
    <r>
      <rPr>
        <vertAlign val="subscript"/>
        <sz val="9"/>
        <rFont val="굴림체"/>
        <family val="3"/>
        <charset val="129"/>
      </rPr>
      <t>AB</t>
    </r>
    <r>
      <rPr>
        <sz val="9"/>
        <rFont val="굴림체"/>
        <family val="3"/>
        <charset val="129"/>
      </rPr>
      <t>·cosθ</t>
    </r>
    <r>
      <rPr>
        <vertAlign val="subscript"/>
        <sz val="9"/>
        <rFont val="굴림체"/>
        <family val="3"/>
        <charset val="129"/>
      </rPr>
      <t>2</t>
    </r>
    <phoneticPr fontId="4" type="noConversion"/>
  </si>
  <si>
    <r>
      <t>T = F</t>
    </r>
    <r>
      <rPr>
        <vertAlign val="subscript"/>
        <sz val="9"/>
        <rFont val="굴림체"/>
        <family val="3"/>
        <charset val="129"/>
      </rPr>
      <t>AC,v</t>
    </r>
    <r>
      <rPr>
        <sz val="9"/>
        <rFont val="굴림체"/>
        <family val="3"/>
        <charset val="129"/>
      </rPr>
      <t xml:space="preserve"> + F</t>
    </r>
    <r>
      <rPr>
        <vertAlign val="subscript"/>
        <sz val="9"/>
        <rFont val="굴림체"/>
        <family val="3"/>
        <charset val="129"/>
      </rPr>
      <t>AB,v</t>
    </r>
    <r>
      <rPr>
        <sz val="9"/>
        <rFont val="굴림체"/>
        <family val="3"/>
        <charset val="129"/>
      </rPr>
      <t xml:space="preserve"> = 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+ F</t>
    </r>
    <r>
      <rPr>
        <vertAlign val="subscript"/>
        <sz val="9"/>
        <rFont val="굴림체"/>
        <family val="3"/>
        <charset val="129"/>
      </rPr>
      <t>AB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2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</si>
  <si>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>·cosθ</t>
    </r>
    <r>
      <rPr>
        <vertAlign val="subscript"/>
        <sz val="9"/>
        <rFont val="굴림체"/>
        <family val="3"/>
        <charset val="129"/>
      </rPr>
      <t xml:space="preserve">1 </t>
    </r>
    <r>
      <rPr>
        <sz val="9"/>
        <rFont val="굴림체"/>
        <family val="3"/>
        <charset val="129"/>
      </rPr>
      <t>=</t>
    </r>
    <r>
      <rPr>
        <vertAlign val="subscript"/>
        <sz val="9"/>
        <rFont val="굴림체"/>
        <family val="3"/>
        <charset val="129"/>
      </rPr>
      <t xml:space="preserve"> </t>
    </r>
    <r>
      <rPr>
        <sz val="9"/>
        <rFont val="굴림체"/>
        <family val="3"/>
        <charset val="129"/>
      </rPr>
      <t>F</t>
    </r>
    <r>
      <rPr>
        <vertAlign val="subscript"/>
        <sz val="9"/>
        <rFont val="굴림체"/>
        <family val="3"/>
        <charset val="129"/>
      </rPr>
      <t>AB</t>
    </r>
    <r>
      <rPr>
        <sz val="9"/>
        <rFont val="굴림체"/>
        <family val="3"/>
        <charset val="129"/>
      </rPr>
      <t>·cosθ</t>
    </r>
    <r>
      <rPr>
        <vertAlign val="subscript"/>
        <sz val="9"/>
        <rFont val="굴림체"/>
        <family val="3"/>
        <charset val="129"/>
      </rPr>
      <t>2</t>
    </r>
    <phoneticPr fontId="4" type="noConversion"/>
  </si>
  <si>
    <r>
      <t>cosΘ</t>
    </r>
    <r>
      <rPr>
        <vertAlign val="subscript"/>
        <sz val="9"/>
        <rFont val="굴림체"/>
        <family val="3"/>
        <charset val="129"/>
      </rPr>
      <t>2</t>
    </r>
    <phoneticPr fontId="2" type="noConversion"/>
  </si>
  <si>
    <r>
      <t>cos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>1</t>
    </r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</si>
  <si>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 xml:space="preserve"> </t>
    </r>
    <r>
      <rPr>
        <sz val="9"/>
        <rFont val="돋움"/>
        <family val="3"/>
        <charset val="129"/>
      </rPr>
      <t>ⅹ</t>
    </r>
    <r>
      <rPr>
        <sz val="9"/>
        <rFont val="굴림체"/>
        <family val="3"/>
        <charset val="129"/>
      </rPr>
      <t>sin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>1</t>
    </r>
    <phoneticPr fontId="2" type="noConversion"/>
  </si>
  <si>
    <r>
      <t>cos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>1</t>
    </r>
    <phoneticPr fontId="2" type="noConversion"/>
  </si>
  <si>
    <r>
      <t>sin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>1</t>
    </r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</si>
  <si>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>( sin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+ cos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 xml:space="preserve">1 </t>
    </r>
    <r>
      <rPr>
        <sz val="9"/>
        <rFont val="돋움"/>
        <family val="3"/>
        <charset val="129"/>
      </rPr>
      <t>·</t>
    </r>
    <r>
      <rPr>
        <sz val="9"/>
        <rFont val="굴림체"/>
        <family val="3"/>
        <charset val="129"/>
      </rPr>
      <t xml:space="preserve"> tan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 xml:space="preserve">2 </t>
    </r>
    <r>
      <rPr>
        <sz val="9"/>
        <rFont val="굴림체"/>
        <family val="3"/>
        <charset val="129"/>
      </rPr>
      <t>)</t>
    </r>
    <phoneticPr fontId="2" type="noConversion"/>
  </si>
  <si>
    <r>
      <t>sin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>2</t>
    </r>
    <phoneticPr fontId="2" type="noConversion"/>
  </si>
  <si>
    <r>
      <t>T = F</t>
    </r>
    <r>
      <rPr>
        <vertAlign val="subscript"/>
        <sz val="9"/>
        <rFont val="굴림체"/>
        <family val="3"/>
        <charset val="129"/>
      </rPr>
      <t>AC,v</t>
    </r>
    <r>
      <rPr>
        <sz val="9"/>
        <rFont val="굴림체"/>
        <family val="3"/>
        <charset val="129"/>
      </rPr>
      <t xml:space="preserve"> - F</t>
    </r>
    <r>
      <rPr>
        <vertAlign val="subscript"/>
        <sz val="9"/>
        <rFont val="굴림체"/>
        <family val="3"/>
        <charset val="129"/>
      </rPr>
      <t>AB,v</t>
    </r>
    <r>
      <rPr>
        <sz val="9"/>
        <rFont val="굴림체"/>
        <family val="3"/>
        <charset val="129"/>
      </rPr>
      <t xml:space="preserve"> = 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- F</t>
    </r>
    <r>
      <rPr>
        <vertAlign val="subscript"/>
        <sz val="9"/>
        <rFont val="굴림체"/>
        <family val="3"/>
        <charset val="129"/>
      </rPr>
      <t>AB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2</t>
    </r>
    <phoneticPr fontId="4" type="noConversion"/>
  </si>
  <si>
    <t>-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</si>
  <si>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>( sin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- cos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 xml:space="preserve">1 </t>
    </r>
    <r>
      <rPr>
        <sz val="9"/>
        <rFont val="돋움"/>
        <family val="3"/>
        <charset val="129"/>
      </rPr>
      <t>·</t>
    </r>
    <r>
      <rPr>
        <sz val="9"/>
        <rFont val="굴림체"/>
        <family val="3"/>
        <charset val="129"/>
      </rPr>
      <t xml:space="preserve"> tan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 xml:space="preserve">2 </t>
    </r>
    <r>
      <rPr>
        <sz val="9"/>
        <rFont val="굴림체"/>
        <family val="3"/>
        <charset val="129"/>
      </rPr>
      <t>)</t>
    </r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</si>
  <si>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CD,h</t>
    </r>
    <r>
      <rPr>
        <sz val="9"/>
        <rFont val="굴림체"/>
        <family val="3"/>
        <charset val="129"/>
      </rPr>
      <t xml:space="preserve"> = F</t>
    </r>
    <r>
      <rPr>
        <vertAlign val="subscript"/>
        <sz val="9"/>
        <rFont val="굴림체"/>
        <family val="3"/>
        <charset val="129"/>
      </rPr>
      <t>CD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3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</si>
  <si>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CD,v</t>
    </r>
    <r>
      <rPr>
        <sz val="9"/>
        <rFont val="굴림체"/>
        <family val="3"/>
        <charset val="129"/>
      </rPr>
      <t xml:space="preserve"> = F</t>
    </r>
    <r>
      <rPr>
        <vertAlign val="subscript"/>
        <sz val="9"/>
        <rFont val="굴림체"/>
        <family val="3"/>
        <charset val="129"/>
      </rPr>
      <t>CD</t>
    </r>
    <r>
      <rPr>
        <sz val="9"/>
        <rFont val="굴림체"/>
        <family val="3"/>
        <charset val="129"/>
      </rPr>
      <t>·cosθ</t>
    </r>
    <r>
      <rPr>
        <vertAlign val="subscript"/>
        <sz val="9"/>
        <rFont val="굴림체"/>
        <family val="3"/>
        <charset val="129"/>
      </rPr>
      <t>3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</si>
  <si>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AC,v</t>
    </r>
    <r>
      <rPr>
        <sz val="9"/>
        <rFont val="굴림체"/>
        <family val="3"/>
        <charset val="129"/>
      </rPr>
      <t xml:space="preserve"> = F</t>
    </r>
    <r>
      <rPr>
        <vertAlign val="subscript"/>
        <sz val="9"/>
        <rFont val="굴림체"/>
        <family val="3"/>
        <charset val="129"/>
      </rPr>
      <t>CD,v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</si>
  <si>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 xml:space="preserve">1 </t>
    </r>
    <r>
      <rPr>
        <sz val="9"/>
        <rFont val="굴림체"/>
        <family val="3"/>
        <charset val="129"/>
      </rPr>
      <t>=</t>
    </r>
    <r>
      <rPr>
        <vertAlign val="subscript"/>
        <sz val="9"/>
        <rFont val="굴림체"/>
        <family val="3"/>
        <charset val="129"/>
      </rPr>
      <t xml:space="preserve"> </t>
    </r>
    <r>
      <rPr>
        <sz val="9"/>
        <rFont val="굴림체"/>
        <family val="3"/>
        <charset val="129"/>
      </rPr>
      <t>F</t>
    </r>
    <r>
      <rPr>
        <vertAlign val="subscript"/>
        <sz val="9"/>
        <rFont val="굴림체"/>
        <family val="3"/>
        <charset val="129"/>
      </rPr>
      <t>CD</t>
    </r>
    <r>
      <rPr>
        <sz val="9"/>
        <rFont val="굴림체"/>
        <family val="3"/>
        <charset val="129"/>
      </rPr>
      <t>·cosθ</t>
    </r>
    <r>
      <rPr>
        <vertAlign val="subscript"/>
        <sz val="9"/>
        <rFont val="굴림체"/>
        <family val="3"/>
        <charset val="129"/>
      </rPr>
      <t>3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</si>
  <si>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CD</t>
    </r>
    <phoneticPr fontId="2" type="noConversion"/>
  </si>
  <si>
    <r>
      <t>cosΘ</t>
    </r>
    <r>
      <rPr>
        <vertAlign val="subscript"/>
        <sz val="9"/>
        <rFont val="굴림체"/>
        <family val="3"/>
        <charset val="129"/>
      </rPr>
      <t>3</t>
    </r>
    <phoneticPr fontId="2" type="noConversion"/>
  </si>
  <si>
    <r>
      <t>T = F</t>
    </r>
    <r>
      <rPr>
        <vertAlign val="subscript"/>
        <sz val="9"/>
        <rFont val="굴림체"/>
        <family val="3"/>
        <charset val="129"/>
      </rPr>
      <t>AC,h</t>
    </r>
    <r>
      <rPr>
        <sz val="9"/>
        <rFont val="굴림체"/>
        <family val="3"/>
        <charset val="129"/>
      </rPr>
      <t xml:space="preserve"> + F</t>
    </r>
    <r>
      <rPr>
        <vertAlign val="subscript"/>
        <sz val="9"/>
        <rFont val="굴림체"/>
        <family val="3"/>
        <charset val="129"/>
      </rPr>
      <t>CD,h</t>
    </r>
    <r>
      <rPr>
        <sz val="9"/>
        <rFont val="굴림체"/>
        <family val="3"/>
        <charset val="129"/>
      </rPr>
      <t xml:space="preserve"> = 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>·cosθ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+ F</t>
    </r>
    <r>
      <rPr>
        <vertAlign val="subscript"/>
        <sz val="9"/>
        <rFont val="굴림체"/>
        <family val="3"/>
        <charset val="129"/>
      </rPr>
      <t>CD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3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</si>
  <si>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 xml:space="preserve"> </t>
    </r>
    <r>
      <rPr>
        <sz val="9"/>
        <rFont val="돋움"/>
        <family val="3"/>
        <charset val="129"/>
      </rPr>
      <t>ⅹ</t>
    </r>
    <r>
      <rPr>
        <sz val="9"/>
        <rFont val="굴림체"/>
        <family val="3"/>
        <charset val="129"/>
      </rPr>
      <t>cos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>1</t>
    </r>
    <phoneticPr fontId="2" type="noConversion"/>
  </si>
  <si>
    <r>
      <t>cosΘ</t>
    </r>
    <r>
      <rPr>
        <vertAlign val="subscript"/>
        <sz val="9"/>
        <rFont val="굴림체"/>
        <family val="3"/>
        <charset val="129"/>
      </rPr>
      <t>3</t>
    </r>
    <phoneticPr fontId="2" type="noConversion"/>
  </si>
  <si>
    <r>
      <t>sin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>1</t>
    </r>
    <phoneticPr fontId="2" type="noConversion"/>
  </si>
  <si>
    <r>
      <t xml:space="preserve">sin 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>3</t>
    </r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</si>
  <si>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>( cosΘ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+ sin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 xml:space="preserve">1 </t>
    </r>
    <r>
      <rPr>
        <sz val="9"/>
        <rFont val="돋움"/>
        <family val="3"/>
        <charset val="129"/>
      </rPr>
      <t>·</t>
    </r>
    <r>
      <rPr>
        <sz val="9"/>
        <rFont val="굴림체"/>
        <family val="3"/>
        <charset val="129"/>
      </rPr>
      <t xml:space="preserve"> tan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 xml:space="preserve">3 </t>
    </r>
    <r>
      <rPr>
        <sz val="9"/>
        <rFont val="굴림체"/>
        <family val="3"/>
        <charset val="129"/>
      </rPr>
      <t>)</t>
    </r>
    <phoneticPr fontId="2" type="noConversion"/>
  </si>
  <si>
    <t>A.y ≥ B.y</t>
    <phoneticPr fontId="2" type="noConversion"/>
  </si>
  <si>
    <t>A.y &lt; B.y</t>
    <phoneticPr fontId="2" type="noConversion"/>
  </si>
  <si>
    <t>C.x ≥ D.x</t>
    <phoneticPr fontId="2" type="noConversion"/>
  </si>
  <si>
    <t>C.x &lt; D.x</t>
    <phoneticPr fontId="2" type="noConversion"/>
  </si>
  <si>
    <r>
      <t>T = F</t>
    </r>
    <r>
      <rPr>
        <vertAlign val="subscript"/>
        <sz val="9"/>
        <rFont val="굴림체"/>
        <family val="3"/>
        <charset val="129"/>
      </rPr>
      <t>AC,h</t>
    </r>
    <r>
      <rPr>
        <sz val="9"/>
        <rFont val="굴림체"/>
        <family val="3"/>
        <charset val="129"/>
      </rPr>
      <t xml:space="preserve"> - F</t>
    </r>
    <r>
      <rPr>
        <vertAlign val="subscript"/>
        <sz val="9"/>
        <rFont val="굴림체"/>
        <family val="3"/>
        <charset val="129"/>
      </rPr>
      <t>CD,h</t>
    </r>
    <r>
      <rPr>
        <sz val="9"/>
        <rFont val="굴림체"/>
        <family val="3"/>
        <charset val="129"/>
      </rPr>
      <t xml:space="preserve"> = 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>·cosθ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- F</t>
    </r>
    <r>
      <rPr>
        <vertAlign val="subscript"/>
        <sz val="9"/>
        <rFont val="굴림체"/>
        <family val="3"/>
        <charset val="129"/>
      </rPr>
      <t>CD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3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</si>
  <si>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>( cosΘ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- sin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 xml:space="preserve">1 </t>
    </r>
    <r>
      <rPr>
        <sz val="9"/>
        <rFont val="돋움"/>
        <family val="3"/>
        <charset val="129"/>
      </rPr>
      <t>·</t>
    </r>
    <r>
      <rPr>
        <sz val="9"/>
        <rFont val="굴림체"/>
        <family val="3"/>
        <charset val="129"/>
      </rPr>
      <t xml:space="preserve"> tan</t>
    </r>
    <r>
      <rPr>
        <sz val="9"/>
        <rFont val="돋움"/>
        <family val="3"/>
        <charset val="129"/>
      </rPr>
      <t>Θ</t>
    </r>
    <r>
      <rPr>
        <vertAlign val="subscript"/>
        <sz val="9"/>
        <rFont val="굴림체"/>
        <family val="3"/>
        <charset val="129"/>
      </rPr>
      <t xml:space="preserve">3 </t>
    </r>
    <r>
      <rPr>
        <sz val="9"/>
        <rFont val="굴림체"/>
        <family val="3"/>
        <charset val="129"/>
      </rPr>
      <t>)</t>
    </r>
    <phoneticPr fontId="2" type="noConversion"/>
  </si>
  <si>
    <t xml:space="preserve">  a) A절점의 평형조건</t>
  </si>
  <si>
    <r>
      <t>C = F</t>
    </r>
    <r>
      <rPr>
        <vertAlign val="subscript"/>
        <sz val="9"/>
        <rFont val="굴림체"/>
        <family val="3"/>
        <charset val="129"/>
      </rPr>
      <t>AC,v</t>
    </r>
    <r>
      <rPr>
        <sz val="9"/>
        <rFont val="굴림체"/>
        <family val="3"/>
        <charset val="129"/>
      </rPr>
      <t xml:space="preserve"> + F</t>
    </r>
    <r>
      <rPr>
        <vertAlign val="subscript"/>
        <sz val="9"/>
        <rFont val="굴림체"/>
        <family val="3"/>
        <charset val="129"/>
      </rPr>
      <t>AB,v</t>
    </r>
    <r>
      <rPr>
        <sz val="9"/>
        <rFont val="굴림체"/>
        <family val="3"/>
        <charset val="129"/>
      </rPr>
      <t xml:space="preserve"> = 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+ F</t>
    </r>
    <r>
      <rPr>
        <vertAlign val="subscript"/>
        <sz val="9"/>
        <rFont val="굴림체"/>
        <family val="3"/>
        <charset val="129"/>
      </rPr>
      <t>AB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2</t>
    </r>
    <phoneticPr fontId="4" type="noConversion"/>
  </si>
  <si>
    <t>C</t>
    <phoneticPr fontId="2" type="noConversion"/>
  </si>
  <si>
    <t xml:space="preserve">  b) C절점의 평형조건</t>
  </si>
  <si>
    <r>
      <t>sinθ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+ cosθ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>·tanθ</t>
    </r>
    <r>
      <rPr>
        <vertAlign val="subscript"/>
        <sz val="9"/>
        <rFont val="굴림체"/>
        <family val="3"/>
        <charset val="129"/>
      </rPr>
      <t>2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</si>
  <si>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AC</t>
    </r>
    <phoneticPr fontId="4" type="noConversion"/>
  </si>
  <si>
    <r>
      <t>sinθ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- cosθ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>·tanθ</t>
    </r>
    <r>
      <rPr>
        <vertAlign val="subscript"/>
        <sz val="9"/>
        <rFont val="굴림체"/>
        <family val="3"/>
        <charset val="129"/>
      </rPr>
      <t>2</t>
    </r>
    <phoneticPr fontId="4" type="noConversion"/>
  </si>
  <si>
    <t>식 ⑥으로부터</t>
  </si>
  <si>
    <r>
      <t>cosΘ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+ sinΘ</t>
    </r>
    <r>
      <rPr>
        <vertAlign val="subscript"/>
        <sz val="9"/>
        <rFont val="굴림체"/>
        <family val="3"/>
        <charset val="129"/>
      </rPr>
      <t xml:space="preserve">1 </t>
    </r>
    <r>
      <rPr>
        <sz val="9"/>
        <rFont val="굴림체"/>
        <family val="3"/>
        <charset val="129"/>
      </rPr>
      <t>· tanΘ</t>
    </r>
    <r>
      <rPr>
        <vertAlign val="subscript"/>
        <sz val="9"/>
        <rFont val="굴림체"/>
        <family val="3"/>
        <charset val="129"/>
      </rPr>
      <t>3</t>
    </r>
    <r>
      <rPr>
        <sz val="9"/>
        <rFont val="굴림체"/>
        <family val="3"/>
        <charset val="129"/>
      </rPr>
      <t xml:space="preserve"> </t>
    </r>
    <phoneticPr fontId="4" type="noConversion"/>
  </si>
  <si>
    <r>
      <t>cosΘ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- sinΘ</t>
    </r>
    <r>
      <rPr>
        <vertAlign val="subscript"/>
        <sz val="9"/>
        <rFont val="굴림체"/>
        <family val="3"/>
        <charset val="129"/>
      </rPr>
      <t xml:space="preserve">1 </t>
    </r>
    <r>
      <rPr>
        <sz val="9"/>
        <rFont val="굴림체"/>
        <family val="3"/>
        <charset val="129"/>
      </rPr>
      <t>· tanΘ</t>
    </r>
    <r>
      <rPr>
        <vertAlign val="subscript"/>
        <sz val="9"/>
        <rFont val="굴림체"/>
        <family val="3"/>
        <charset val="129"/>
      </rPr>
      <t>3</t>
    </r>
    <r>
      <rPr>
        <sz val="9"/>
        <rFont val="굴림체"/>
        <family val="3"/>
        <charset val="129"/>
      </rPr>
      <t xml:space="preserve"> </t>
    </r>
    <phoneticPr fontId="4" type="noConversion"/>
  </si>
  <si>
    <t>- 타이(AC)의 단면력 산정</t>
    <phoneticPr fontId="4" type="noConversion"/>
  </si>
  <si>
    <t>- 스트럿(AB)의 단면력 산정</t>
    <phoneticPr fontId="4" type="noConversion"/>
  </si>
  <si>
    <r>
      <t>최대 인장력 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>=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</si>
  <si>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AC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</si>
  <si>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AC</t>
    </r>
    <phoneticPr fontId="2" type="noConversion"/>
  </si>
  <si>
    <t>x</t>
    <phoneticPr fontId="2" type="noConversion"/>
  </si>
  <si>
    <t>- 스트럿(BD)의 단면력 산정</t>
    <phoneticPr fontId="4" type="noConversion"/>
  </si>
  <si>
    <t xml:space="preserve"> C</t>
    <phoneticPr fontId="2" type="noConversion"/>
  </si>
  <si>
    <t xml:space="preserve"> C</t>
    <phoneticPr fontId="2" type="noConversion"/>
  </si>
  <si>
    <t>=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</si>
  <si>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AC,h</t>
    </r>
    <r>
      <rPr>
        <sz val="9"/>
        <rFont val="굴림체"/>
        <family val="3"/>
        <charset val="129"/>
      </rPr>
      <t xml:space="preserve"> + F</t>
    </r>
    <r>
      <rPr>
        <vertAlign val="subscript"/>
        <sz val="9"/>
        <rFont val="굴림체"/>
        <family val="3"/>
        <charset val="129"/>
      </rPr>
      <t>CD,h</t>
    </r>
    <r>
      <rPr>
        <sz val="9"/>
        <rFont val="굴림체"/>
        <family val="3"/>
        <charset val="129"/>
      </rPr>
      <t xml:space="preserve"> = 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>·cosθ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+ F</t>
    </r>
    <r>
      <rPr>
        <vertAlign val="subscript"/>
        <sz val="9"/>
        <rFont val="굴림체"/>
        <family val="3"/>
        <charset val="129"/>
      </rPr>
      <t>CD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3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</si>
  <si>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AB</t>
    </r>
    <phoneticPr fontId="4" type="noConversion"/>
  </si>
  <si>
    <r>
      <t>cosθ</t>
    </r>
    <r>
      <rPr>
        <vertAlign val="subscript"/>
        <sz val="9"/>
        <rFont val="굴림체"/>
        <family val="3"/>
        <charset val="129"/>
      </rPr>
      <t>1</t>
    </r>
    <phoneticPr fontId="4" type="noConversion"/>
  </si>
  <si>
    <r>
      <t>cosθ</t>
    </r>
    <r>
      <rPr>
        <vertAlign val="subscript"/>
        <sz val="9"/>
        <rFont val="굴림체"/>
        <family val="3"/>
        <charset val="129"/>
      </rPr>
      <t>2</t>
    </r>
    <phoneticPr fontId="4" type="noConversion"/>
  </si>
  <si>
    <r>
      <t>C - F</t>
    </r>
    <r>
      <rPr>
        <vertAlign val="subscript"/>
        <sz val="9"/>
        <rFont val="굴림체"/>
        <family val="3"/>
        <charset val="129"/>
      </rPr>
      <t>AB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2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</si>
  <si>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AB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2</t>
    </r>
    <r>
      <rPr>
        <sz val="9"/>
        <rFont val="굴림체"/>
        <family val="3"/>
        <charset val="129"/>
      </rPr>
      <t xml:space="preserve"> + F</t>
    </r>
    <r>
      <rPr>
        <vertAlign val="subscript"/>
        <sz val="9"/>
        <rFont val="굴림체"/>
        <family val="3"/>
        <charset val="129"/>
      </rPr>
      <t>BD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4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</si>
  <si>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BD</t>
    </r>
    <phoneticPr fontId="4" type="noConversion"/>
  </si>
  <si>
    <r>
      <t>sinθ</t>
    </r>
    <r>
      <rPr>
        <vertAlign val="subscript"/>
        <sz val="9"/>
        <rFont val="굴림체"/>
        <family val="3"/>
        <charset val="129"/>
      </rPr>
      <t>4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</si>
  <si>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BD</t>
    </r>
    <phoneticPr fontId="4" type="noConversion"/>
  </si>
  <si>
    <r>
      <t>-F</t>
    </r>
    <r>
      <rPr>
        <vertAlign val="subscript"/>
        <sz val="9"/>
        <rFont val="굴림체"/>
        <family val="3"/>
        <charset val="129"/>
      </rPr>
      <t>AB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2</t>
    </r>
    <r>
      <rPr>
        <sz val="9"/>
        <rFont val="굴림체"/>
        <family val="3"/>
        <charset val="129"/>
      </rPr>
      <t xml:space="preserve"> + F</t>
    </r>
    <r>
      <rPr>
        <vertAlign val="subscript"/>
        <sz val="9"/>
        <rFont val="굴림체"/>
        <family val="3"/>
        <charset val="129"/>
      </rPr>
      <t>BD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4</t>
    </r>
    <phoneticPr fontId="2" type="noConversion"/>
  </si>
  <si>
    <r>
      <t>C + F</t>
    </r>
    <r>
      <rPr>
        <vertAlign val="subscript"/>
        <sz val="9"/>
        <rFont val="굴림체"/>
        <family val="3"/>
        <charset val="129"/>
      </rPr>
      <t>AB</t>
    </r>
    <r>
      <rPr>
        <sz val="9"/>
        <rFont val="굴림체"/>
        <family val="3"/>
        <charset val="129"/>
      </rPr>
      <t>·sinθ</t>
    </r>
    <r>
      <rPr>
        <vertAlign val="subscript"/>
        <sz val="9"/>
        <rFont val="굴림체"/>
        <family val="3"/>
        <charset val="129"/>
      </rPr>
      <t>2</t>
    </r>
    <phoneticPr fontId="4" type="noConversion"/>
  </si>
  <si>
    <t>- 스트럿(CD)의 단면력 산정</t>
    <phoneticPr fontId="4" type="noConversion"/>
  </si>
  <si>
    <t>식 ④로부터</t>
    <phoneticPr fontId="2" type="noConversion"/>
  </si>
  <si>
    <t>- 스트럿(AC)의 단면력 산정</t>
    <phoneticPr fontId="2" type="noConversion"/>
  </si>
  <si>
    <t>식 ③으로부터</t>
  </si>
  <si>
    <r>
      <t>sinθ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+ cosθ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>·tanθ</t>
    </r>
    <r>
      <rPr>
        <vertAlign val="subscript"/>
        <sz val="9"/>
        <rFont val="굴림체"/>
        <family val="3"/>
        <charset val="129"/>
      </rPr>
      <t>2</t>
    </r>
    <phoneticPr fontId="2" type="noConversion"/>
  </si>
  <si>
    <r>
      <t>cosΘ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+ sinΘ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>·tanΘ</t>
    </r>
    <r>
      <rPr>
        <vertAlign val="subscript"/>
        <sz val="9"/>
        <rFont val="굴림체"/>
        <family val="3"/>
        <charset val="129"/>
      </rPr>
      <t>3</t>
    </r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</si>
  <si>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AC</t>
    </r>
    <phoneticPr fontId="2" type="noConversion"/>
  </si>
  <si>
    <r>
      <t>최대 압축력 F</t>
    </r>
    <r>
      <rPr>
        <vertAlign val="subscript"/>
        <sz val="9"/>
        <rFont val="굴림체"/>
        <family val="3"/>
        <charset val="129"/>
      </rPr>
      <t>AC</t>
    </r>
    <r>
      <rPr>
        <sz val="9"/>
        <rFont val="굴림체"/>
        <family val="3"/>
        <charset val="129"/>
      </rPr>
      <t>=</t>
    </r>
    <phoneticPr fontId="2" type="noConversion"/>
  </si>
  <si>
    <r>
      <t>- 타이(AB</t>
    </r>
    <r>
      <rPr>
        <sz val="9"/>
        <rFont val="굴림체"/>
        <family val="3"/>
        <charset val="129"/>
      </rPr>
      <t>)의 단면력 산정</t>
    </r>
    <phoneticPr fontId="2" type="noConversion"/>
  </si>
  <si>
    <t>식 ④로부터</t>
    <phoneticPr fontId="4" type="noConversion"/>
  </si>
  <si>
    <t>- 타이(CD)의 단면력 산정</t>
    <phoneticPr fontId="2" type="noConversion"/>
  </si>
  <si>
    <t>- 스트럿(BD)의 단면력 산정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</si>
  <si>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AB</t>
    </r>
    <r>
      <rPr>
        <sz val="9"/>
        <rFont val="굴림체"/>
        <family val="3"/>
        <charset val="129"/>
      </rPr>
      <t>·cosθ</t>
    </r>
    <r>
      <rPr>
        <vertAlign val="subscript"/>
        <sz val="9"/>
        <rFont val="굴림체"/>
        <family val="3"/>
        <charset val="129"/>
      </rPr>
      <t>2</t>
    </r>
    <r>
      <rPr>
        <sz val="9"/>
        <rFont val="굴림체"/>
        <family val="3"/>
        <charset val="129"/>
      </rPr>
      <t xml:space="preserve"> + F</t>
    </r>
    <r>
      <rPr>
        <vertAlign val="subscript"/>
        <sz val="9"/>
        <rFont val="굴림체"/>
        <family val="3"/>
        <charset val="129"/>
      </rPr>
      <t>BD</t>
    </r>
    <r>
      <rPr>
        <sz val="9"/>
        <rFont val="굴림체"/>
        <family val="3"/>
        <charset val="129"/>
      </rPr>
      <t>·cosθ</t>
    </r>
    <r>
      <rPr>
        <vertAlign val="subscript"/>
        <sz val="9"/>
        <rFont val="굴림체"/>
        <family val="3"/>
        <charset val="129"/>
      </rPr>
      <t>4</t>
    </r>
    <phoneticPr fontId="4" type="noConversion"/>
  </si>
  <si>
    <r>
      <t>T - F</t>
    </r>
    <r>
      <rPr>
        <vertAlign val="subscript"/>
        <sz val="9"/>
        <rFont val="굴림체"/>
        <family val="3"/>
        <charset val="129"/>
      </rPr>
      <t>AB</t>
    </r>
    <r>
      <rPr>
        <sz val="9"/>
        <rFont val="굴림체"/>
        <family val="3"/>
        <charset val="129"/>
      </rPr>
      <t>·cosθ</t>
    </r>
    <r>
      <rPr>
        <vertAlign val="subscript"/>
        <sz val="9"/>
        <rFont val="굴림체"/>
        <family val="3"/>
        <charset val="129"/>
      </rPr>
      <t>2</t>
    </r>
    <r>
      <rPr>
        <sz val="9"/>
        <rFont val="굴림체"/>
        <family val="3"/>
        <charset val="129"/>
      </rPr>
      <t xml:space="preserve">  </t>
    </r>
    <phoneticPr fontId="4" type="noConversion"/>
  </si>
  <si>
    <r>
      <t>cosθ</t>
    </r>
    <r>
      <rPr>
        <vertAlign val="subscript"/>
        <sz val="9"/>
        <rFont val="굴림체"/>
        <family val="3"/>
        <charset val="129"/>
      </rPr>
      <t>4</t>
    </r>
    <phoneticPr fontId="4" type="noConversion"/>
  </si>
  <si>
    <t>NUM</t>
    <phoneticPr fontId="2" type="noConversion"/>
  </si>
  <si>
    <t>CTC</t>
    <phoneticPr fontId="2" type="noConversion"/>
  </si>
  <si>
    <t>/</t>
    <phoneticPr fontId="2" type="noConversion"/>
  </si>
  <si>
    <t>)@</t>
    <phoneticPr fontId="2" type="noConversion"/>
  </si>
  <si>
    <t>2단 (</t>
    <phoneticPr fontId="2" type="noConversion"/>
  </si>
  <si>
    <t>Design_Condition_Close</t>
    <phoneticPr fontId="2" type="noConversion"/>
  </si>
  <si>
    <t>열림 모멘트</t>
    <phoneticPr fontId="2" type="noConversion"/>
  </si>
  <si>
    <t>Design_Condition_Open</t>
    <phoneticPr fontId="2" type="noConversion"/>
  </si>
  <si>
    <t>MemberForce_Close_NodeA01</t>
    <phoneticPr fontId="2" type="noConversion"/>
  </si>
  <si>
    <t>MemberForce_Close_NodeC02</t>
    <phoneticPr fontId="2" type="noConversion"/>
  </si>
  <si>
    <t>MemberForce_Open_NodeC</t>
    <phoneticPr fontId="2" type="noConversion"/>
  </si>
  <si>
    <t>MemberForce_Close_NodeA02</t>
    <phoneticPr fontId="2" type="noConversion"/>
  </si>
  <si>
    <t>MemberForce_Open_NodeA</t>
    <phoneticPr fontId="2" type="noConversion"/>
  </si>
  <si>
    <r>
      <t xml:space="preserve">3. </t>
    </r>
    <r>
      <rPr>
        <b/>
        <sz val="10"/>
        <rFont val="굴림체"/>
        <family val="3"/>
        <charset val="129"/>
      </rPr>
      <t>스트럿</t>
    </r>
    <r>
      <rPr>
        <b/>
        <sz val="10"/>
        <rFont val="Times New Roman"/>
        <family val="1"/>
      </rPr>
      <t xml:space="preserve"> </t>
    </r>
    <r>
      <rPr>
        <b/>
        <sz val="10"/>
        <rFont val="굴림체"/>
        <family val="3"/>
        <charset val="129"/>
      </rPr>
      <t>타이</t>
    </r>
    <r>
      <rPr>
        <b/>
        <sz val="10"/>
        <rFont val="Times New Roman"/>
        <family val="1"/>
      </rPr>
      <t xml:space="preserve"> </t>
    </r>
    <r>
      <rPr>
        <b/>
        <sz val="10"/>
        <rFont val="굴림체"/>
        <family val="3"/>
        <charset val="129"/>
      </rPr>
      <t>단면력</t>
    </r>
    <r>
      <rPr>
        <b/>
        <sz val="10"/>
        <rFont val="Times New Roman"/>
        <family val="1"/>
      </rPr>
      <t xml:space="preserve"> </t>
    </r>
    <r>
      <rPr>
        <b/>
        <sz val="10"/>
        <rFont val="굴림체"/>
        <family val="3"/>
        <charset val="129"/>
      </rPr>
      <t>산정</t>
    </r>
    <phoneticPr fontId="2" type="noConversion"/>
  </si>
  <si>
    <t>MemberForce_Close_NodeC01</t>
    <phoneticPr fontId="2" type="noConversion"/>
  </si>
  <si>
    <t>Design_Model_Open</t>
    <phoneticPr fontId="2" type="noConversion"/>
  </si>
  <si>
    <t>MaxForce</t>
    <phoneticPr fontId="2" type="noConversion"/>
  </si>
  <si>
    <t>MemberForceAC_NodeA01</t>
    <phoneticPr fontId="2" type="noConversion"/>
  </si>
  <si>
    <t>MemberForceAC_NodeA02</t>
    <phoneticPr fontId="2" type="noConversion"/>
  </si>
  <si>
    <t>MemberForceAC_NodeC01</t>
    <phoneticPr fontId="2" type="noConversion"/>
  </si>
  <si>
    <t>MemberForceAC_NodeC02</t>
    <phoneticPr fontId="2" type="noConversion"/>
  </si>
  <si>
    <t>MemberForceAC</t>
    <phoneticPr fontId="2" type="noConversion"/>
  </si>
  <si>
    <t>ForceAC01</t>
    <phoneticPr fontId="2" type="noConversion"/>
  </si>
  <si>
    <t>ForceAC02</t>
    <phoneticPr fontId="2" type="noConversion"/>
  </si>
  <si>
    <t>을 설계단면력으로 적용</t>
    <phoneticPr fontId="2" type="noConversion"/>
  </si>
  <si>
    <t>을 설계단면력으로 적용</t>
    <phoneticPr fontId="2" type="noConversion"/>
  </si>
  <si>
    <t>MemberForceAB</t>
    <phoneticPr fontId="2" type="noConversion"/>
  </si>
  <si>
    <t>MemberForceBD_01</t>
    <phoneticPr fontId="2" type="noConversion"/>
  </si>
  <si>
    <t>MemberForceBD_02</t>
    <phoneticPr fontId="2" type="noConversion"/>
  </si>
  <si>
    <t>MemberForceCD</t>
    <phoneticPr fontId="2" type="noConversion"/>
  </si>
  <si>
    <t>MemberForceAC_Open</t>
    <phoneticPr fontId="2" type="noConversion"/>
  </si>
  <si>
    <t>MemberForceAB_Open</t>
    <phoneticPr fontId="2" type="noConversion"/>
  </si>
  <si>
    <t>MemberForceCD_Open</t>
    <phoneticPr fontId="2" type="noConversion"/>
  </si>
  <si>
    <t>MemberForceBD_Open</t>
    <phoneticPr fontId="2" type="noConversion"/>
  </si>
  <si>
    <t>MemberForceOpen</t>
    <phoneticPr fontId="2" type="noConversion"/>
  </si>
  <si>
    <t>RebarReq_Close</t>
    <phoneticPr fontId="2" type="noConversion"/>
  </si>
  <si>
    <t>1단 (</t>
    <phoneticPr fontId="2" type="noConversion"/>
  </si>
  <si>
    <t>RebarReq_Open</t>
    <phoneticPr fontId="2" type="noConversion"/>
  </si>
  <si>
    <t>RebarReq_Open_Num</t>
    <phoneticPr fontId="2" type="noConversion"/>
  </si>
  <si>
    <t>EffectiveStrength</t>
    <phoneticPr fontId="2" type="noConversion"/>
  </si>
  <si>
    <t>EffectiveStrengthOpen</t>
    <phoneticPr fontId="2" type="noConversion"/>
  </si>
  <si>
    <t>Θ ≥ 75인 경우</t>
  </si>
  <si>
    <t>Θ &lt; 60 인 경우</t>
  </si>
  <si>
    <t>EffectiveStrengthClose</t>
    <phoneticPr fontId="2" type="noConversion"/>
  </si>
  <si>
    <r>
      <t xml:space="preserve"> 0.85￠c 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</si>
  <si>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r>
      <t xml:space="preserve"> 0.60(1-f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>/250)￠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</si>
  <si>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r>
      <t xml:space="preserve"> 0.72(1-f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>/250)￠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</si>
  <si>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r>
      <t xml:space="preserve"> 0.46(1-f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>/250)￠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</si>
  <si>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t xml:space="preserve"> : CCC 절점영역</t>
    <phoneticPr fontId="2" type="noConversion"/>
  </si>
  <si>
    <t xml:space="preserve"> : CCT 절점영역</t>
    <phoneticPr fontId="2" type="noConversion"/>
  </si>
  <si>
    <t xml:space="preserve"> : CTT 절점영역 </t>
    <phoneticPr fontId="2" type="noConversion"/>
  </si>
  <si>
    <t>75 &gt;Θ≥ 60 인 경우</t>
    <phoneticPr fontId="2" type="noConversion"/>
  </si>
  <si>
    <r>
      <t xml:space="preserve"> 0.85(1-f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>/250)￠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</si>
  <si>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t xml:space="preserve">절점 유효강도 식 (도시 5.6.5.3) </t>
    <phoneticPr fontId="2" type="noConversion"/>
  </si>
  <si>
    <t xml:space="preserve"> 절점A - CTT</t>
    <phoneticPr fontId="4" type="noConversion"/>
  </si>
  <si>
    <t xml:space="preserve"> 절점B - CCC</t>
    <phoneticPr fontId="4" type="noConversion"/>
  </si>
  <si>
    <t>스트럿 BD</t>
    <phoneticPr fontId="4" type="noConversion"/>
  </si>
  <si>
    <t>스트럿 CD</t>
    <phoneticPr fontId="4" type="noConversion"/>
  </si>
  <si>
    <r>
      <t xml:space="preserve"> 0.60(1-f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>/250)￠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</si>
  <si>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r>
      <t xml:space="preserve"> 0.72(1-f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>/250)￠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</si>
  <si>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t>EffectiveStrengthStrut00</t>
    <phoneticPr fontId="2" type="noConversion"/>
  </si>
  <si>
    <t>EffectiveStrengthStrut01</t>
    <phoneticPr fontId="2" type="noConversion"/>
  </si>
  <si>
    <t>EffectiveStrengthStrut02</t>
    <phoneticPr fontId="2" type="noConversion"/>
  </si>
  <si>
    <t>EffectiveStrengthStrut03</t>
    <phoneticPr fontId="2" type="noConversion"/>
  </si>
  <si>
    <t>EffectiveStrengthStrut04</t>
    <phoneticPr fontId="2" type="noConversion"/>
  </si>
  <si>
    <r>
      <t xml:space="preserve">   0.60(1-f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>/250)￠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</si>
  <si>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r>
      <t xml:space="preserve">   0.72(1-f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>/250)￠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</si>
  <si>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r>
      <t xml:space="preserve">   0.46(1-f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>/250)￠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</si>
  <si>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t>스트럿 유효강도 식 (도시 5.6.5.2)   (Θ : 스트럿과 횡방향보강철근과의 각도)</t>
    <phoneticPr fontId="2" type="noConversion"/>
  </si>
  <si>
    <t xml:space="preserve"> : 횡방향인장응력이 없는 경우 </t>
    <phoneticPr fontId="2" type="noConversion"/>
  </si>
  <si>
    <t xml:space="preserve"> : 횡방향 인장철근 있고, 횡방향 인장철근이 0.4%이하인 경우</t>
    <phoneticPr fontId="2" type="noConversion"/>
  </si>
  <si>
    <t xml:space="preserve"> : 횡방향 인장철근 있고, 횡방향 인장철근이 0.4%이상,</t>
    <phoneticPr fontId="2" type="noConversion"/>
  </si>
  <si>
    <t>RebarDetail</t>
    <phoneticPr fontId="2" type="noConversion"/>
  </si>
  <si>
    <r>
      <t>A</t>
    </r>
    <r>
      <rPr>
        <vertAlign val="subscript"/>
        <sz val="9"/>
        <rFont val="굴림체"/>
        <family val="3"/>
        <charset val="129"/>
      </rPr>
      <t>s,used</t>
    </r>
  </si>
  <si>
    <t>단</t>
  </si>
  <si>
    <r>
      <t>A</t>
    </r>
    <r>
      <rPr>
        <vertAlign val="subscript"/>
        <sz val="9"/>
        <rFont val="굴림체"/>
        <family val="3"/>
        <charset val="129"/>
      </rPr>
      <t>s,req</t>
    </r>
  </si>
  <si>
    <t>Legs</t>
    <phoneticPr fontId="2" type="noConversion"/>
  </si>
  <si>
    <t>MemberForce</t>
    <phoneticPr fontId="2" type="noConversion"/>
  </si>
  <si>
    <r>
      <t xml:space="preserve">  0.60(1-f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>/250)￠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</si>
  <si>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r>
      <t xml:space="preserve">  0.85(1-f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>/250)￠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</si>
  <si>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t>=</t>
    <phoneticPr fontId="4" type="noConversion"/>
  </si>
  <si>
    <t>x</t>
    <phoneticPr fontId="4" type="noConversion"/>
  </si>
  <si>
    <t>OK</t>
    <phoneticPr fontId="2" type="noConversion"/>
  </si>
  <si>
    <t>OK</t>
    <phoneticPr fontId="2" type="noConversion"/>
  </si>
  <si>
    <r>
      <t>0.72(1-f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>/250)￠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</si>
  <si>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r>
      <t>0.60(1-f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>/250)￠cf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</si>
  <si>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t>OK</t>
    <phoneticPr fontId="2" type="noConversion"/>
  </si>
  <si>
    <t>&gt;</t>
    <phoneticPr fontId="2" type="noConversion"/>
  </si>
  <si>
    <t>스트럿 AC</t>
    <phoneticPr fontId="4" type="noConversion"/>
  </si>
  <si>
    <t>&gt;</t>
    <phoneticPr fontId="2" type="noConversion"/>
  </si>
  <si>
    <t>...... OK</t>
  </si>
  <si>
    <t>RebarReq_Close_Num1</t>
    <phoneticPr fontId="2" type="noConversion"/>
  </si>
  <si>
    <t>RebarReq_Close_Num2</t>
    <phoneticPr fontId="2" type="noConversion"/>
  </si>
  <si>
    <t>RebarReq_Close_CTC2</t>
    <phoneticPr fontId="2" type="noConversion"/>
  </si>
  <si>
    <t>RebarReq_Close_CTC1</t>
    <phoneticPr fontId="2" type="noConversion"/>
  </si>
  <si>
    <t xml:space="preserve">  - 스트럿의 유효강도와 절점의 유효강도 중 작은 값을 스트럿의 유효강도로 설정함.</t>
    <phoneticPr fontId="4" type="noConversion"/>
  </si>
  <si>
    <r>
      <t>Φ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>f</t>
    </r>
    <r>
      <rPr>
        <vertAlign val="subscript"/>
        <sz val="9"/>
        <rFont val="굴림체"/>
        <family val="3"/>
        <charset val="129"/>
      </rPr>
      <t>y</t>
    </r>
    <phoneticPr fontId="4" type="noConversion"/>
  </si>
  <si>
    <r>
      <t>0.85￠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</si>
  <si>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t>mm</t>
  </si>
  <si>
    <t>0.1R</t>
  </si>
  <si>
    <r>
      <t>w</t>
    </r>
    <r>
      <rPr>
        <vertAlign val="subscript"/>
        <sz val="9"/>
        <rFont val="굴림체"/>
        <family val="3"/>
        <charset val="129"/>
      </rPr>
      <t>req_BD</t>
    </r>
    <phoneticPr fontId="2" type="noConversion"/>
  </si>
  <si>
    <t>► 필요유효폭 안전여부</t>
    <phoneticPr fontId="2" type="noConversion"/>
  </si>
  <si>
    <t>부재AB와 부재CD의 요구폭의 합이 허용치(부재BD길이)를 벗어남</t>
    <phoneticPr fontId="2" type="noConversion"/>
  </si>
  <si>
    <t>EffWidthCase_Close1</t>
    <phoneticPr fontId="2" type="noConversion"/>
  </si>
  <si>
    <t>EffWidthCase_Close2</t>
    <phoneticPr fontId="2" type="noConversion"/>
  </si>
  <si>
    <t>EffectiveStrengthEx</t>
    <phoneticPr fontId="2" type="noConversion"/>
  </si>
  <si>
    <t>부재AC의 요구폭이 허용치(바깥 모서리)를 벗어남</t>
  </si>
  <si>
    <t>EffWidthCase_Open1</t>
    <phoneticPr fontId="2" type="noConversion"/>
  </si>
  <si>
    <t>EffWidthCase_Open2</t>
    <phoneticPr fontId="2" type="noConversion"/>
  </si>
  <si>
    <t>Design_Model_Close</t>
    <phoneticPr fontId="2" type="noConversion"/>
  </si>
  <si>
    <r>
      <t>Φ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f</t>
    </r>
    <r>
      <rPr>
        <vertAlign val="subscript"/>
        <sz val="9"/>
        <rFont val="굴림체"/>
        <family val="3"/>
        <charset val="129"/>
      </rPr>
      <t>y</t>
    </r>
    <phoneticPr fontId="4" type="noConversion"/>
  </si>
  <si>
    <t>MemberForceBD_01_Hor</t>
    <phoneticPr fontId="2" type="noConversion"/>
  </si>
  <si>
    <r>
      <rPr>
        <sz val="9"/>
        <color rgb="FF000008"/>
        <rFont val="굴림체"/>
        <family val="3"/>
        <charset val="129"/>
      </rPr>
      <t>F</t>
    </r>
    <r>
      <rPr>
        <vertAlign val="subscript"/>
        <sz val="9"/>
        <color rgb="FF000008"/>
        <rFont val="굴림체"/>
        <family val="3"/>
        <charset val="129"/>
      </rPr>
      <t>BD</t>
    </r>
    <r>
      <rPr>
        <sz val="9"/>
        <color rgb="FF000008"/>
        <rFont val="굴림체"/>
        <family val="3"/>
        <charset val="129"/>
      </rPr>
      <t>·cosθ</t>
    </r>
    <r>
      <rPr>
        <vertAlign val="subscript"/>
        <sz val="9"/>
        <color rgb="FF000008"/>
        <rFont val="굴림체"/>
        <family val="3"/>
        <charset val="129"/>
      </rPr>
      <t>4</t>
    </r>
    <r>
      <rPr>
        <sz val="9"/>
        <color rgb="FF000008"/>
        <rFont val="굴림체"/>
        <family val="3"/>
        <charset val="129"/>
      </rPr>
      <t xml:space="preserve"> + F</t>
    </r>
    <r>
      <rPr>
        <vertAlign val="subscript"/>
        <sz val="9"/>
        <color rgb="FF000008"/>
        <rFont val="굴림체"/>
        <family val="3"/>
        <charset val="129"/>
      </rPr>
      <t>CD</t>
    </r>
    <r>
      <rPr>
        <sz val="9"/>
        <color rgb="FF000008"/>
        <rFont val="굴림체"/>
        <family val="3"/>
        <charset val="129"/>
      </rPr>
      <t>·sinθ</t>
    </r>
    <r>
      <rPr>
        <vertAlign val="subscript"/>
        <sz val="9"/>
        <color rgb="FF000008"/>
        <rFont val="굴림체"/>
        <family val="3"/>
        <charset val="129"/>
      </rPr>
      <t>3</t>
    </r>
    <phoneticPr fontId="2" type="noConversion"/>
  </si>
  <si>
    <r>
      <rPr>
        <sz val="9"/>
        <color rgb="FF000008"/>
        <rFont val="굴림체"/>
        <family val="3"/>
        <charset val="129"/>
      </rPr>
      <t>C - F</t>
    </r>
    <r>
      <rPr>
        <vertAlign val="subscript"/>
        <sz val="9"/>
        <color rgb="FF000008"/>
        <rFont val="굴림체"/>
        <family val="3"/>
        <charset val="129"/>
      </rPr>
      <t>CD</t>
    </r>
    <r>
      <rPr>
        <sz val="9"/>
        <color rgb="FF000008"/>
        <rFont val="굴림체"/>
        <family val="3"/>
        <charset val="129"/>
      </rPr>
      <t>·sinθ</t>
    </r>
    <r>
      <rPr>
        <vertAlign val="subscript"/>
        <sz val="9"/>
        <color rgb="FF000008"/>
        <rFont val="굴림체"/>
        <family val="3"/>
        <charset val="129"/>
      </rPr>
      <t>3</t>
    </r>
    <phoneticPr fontId="2" type="noConversion"/>
  </si>
  <si>
    <r>
      <rPr>
        <sz val="9"/>
        <color rgb="FF000008"/>
        <rFont val="굴림체"/>
        <family val="3"/>
        <charset val="129"/>
      </rPr>
      <t>cosθ</t>
    </r>
    <r>
      <rPr>
        <vertAlign val="subscript"/>
        <sz val="9"/>
        <color rgb="FF000008"/>
        <rFont val="굴림체"/>
        <family val="3"/>
        <charset val="129"/>
      </rPr>
      <t>4</t>
    </r>
    <phoneticPr fontId="2" type="noConversion"/>
  </si>
  <si>
    <r>
      <t>최대 압축력 F</t>
    </r>
    <r>
      <rPr>
        <vertAlign val="subscript"/>
        <sz val="9"/>
        <rFont val="굴림체"/>
        <family val="3"/>
        <charset val="129"/>
      </rPr>
      <t>BD</t>
    </r>
    <r>
      <rPr>
        <sz val="9"/>
        <rFont val="굴림체"/>
        <family val="3"/>
        <charset val="129"/>
      </rPr>
      <t>=</t>
    </r>
    <phoneticPr fontId="4" type="noConversion"/>
  </si>
  <si>
    <t>MemberForceAB_Ver</t>
    <phoneticPr fontId="2" type="noConversion"/>
  </si>
  <si>
    <r>
      <t>F</t>
    </r>
    <r>
      <rPr>
        <vertAlign val="subscript"/>
        <sz val="9"/>
        <color rgb="FF000008"/>
        <rFont val="굴림체"/>
        <family val="3"/>
        <charset val="129"/>
      </rPr>
      <t>BD</t>
    </r>
    <r>
      <rPr>
        <sz val="9"/>
        <color rgb="FF000008"/>
        <rFont val="굴림체"/>
        <family val="3"/>
        <charset val="129"/>
      </rPr>
      <t>·sinθ</t>
    </r>
    <r>
      <rPr>
        <vertAlign val="subscript"/>
        <sz val="9"/>
        <color rgb="FF000008"/>
        <rFont val="굴림체"/>
        <family val="3"/>
        <charset val="129"/>
      </rPr>
      <t>4</t>
    </r>
    <r>
      <rPr>
        <sz val="9"/>
        <color rgb="FF000008"/>
        <rFont val="굴림체"/>
        <family val="3"/>
        <charset val="129"/>
      </rPr>
      <t xml:space="preserve"> + F</t>
    </r>
    <r>
      <rPr>
        <vertAlign val="subscript"/>
        <sz val="9"/>
        <color rgb="FF000008"/>
        <rFont val="굴림체"/>
        <family val="3"/>
        <charset val="129"/>
      </rPr>
      <t>AB</t>
    </r>
    <r>
      <rPr>
        <sz val="9"/>
        <color rgb="FF000008"/>
        <rFont val="굴림체"/>
        <family val="3"/>
        <charset val="129"/>
      </rPr>
      <t>·sinθ</t>
    </r>
    <r>
      <rPr>
        <vertAlign val="subscript"/>
        <sz val="9"/>
        <color rgb="FF000008"/>
        <rFont val="굴림체"/>
        <family val="3"/>
        <charset val="129"/>
      </rPr>
      <t>2</t>
    </r>
    <phoneticPr fontId="2" type="noConversion"/>
  </si>
  <si>
    <r>
      <t>C - F</t>
    </r>
    <r>
      <rPr>
        <vertAlign val="subscript"/>
        <sz val="9"/>
        <color rgb="FF000008"/>
        <rFont val="굴림체"/>
        <family val="3"/>
        <charset val="129"/>
      </rPr>
      <t>BD</t>
    </r>
    <r>
      <rPr>
        <sz val="9"/>
        <color rgb="FF000008"/>
        <rFont val="굴림체"/>
        <family val="3"/>
        <charset val="129"/>
      </rPr>
      <t>·sinθ</t>
    </r>
    <r>
      <rPr>
        <vertAlign val="subscript"/>
        <sz val="9"/>
        <color rgb="FF000008"/>
        <rFont val="굴림체"/>
        <family val="3"/>
        <charset val="129"/>
      </rPr>
      <t>4</t>
    </r>
    <phoneticPr fontId="2" type="noConversion"/>
  </si>
  <si>
    <r>
      <t>sinθ</t>
    </r>
    <r>
      <rPr>
        <vertAlign val="subscript"/>
        <sz val="9"/>
        <color rgb="FF000008"/>
        <rFont val="굴림체"/>
        <family val="3"/>
        <charset val="129"/>
      </rPr>
      <t>2</t>
    </r>
    <phoneticPr fontId="2" type="noConversion"/>
  </si>
  <si>
    <t>우력을 슬래브, 벽체 각각 적용</t>
  </si>
  <si>
    <t>- 우력 T = C의 결정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</si>
</sst>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76" formatCode="0.000"/>
    <numFmt numFmtId="177" formatCode="0.00\ &quot;kN·m&quot;"/>
    <numFmt numFmtId="178" formatCode="0.0\ &quot;mm&quot;"/>
    <numFmt numFmtId="179" formatCode="0.0"/>
    <numFmt numFmtId="180" formatCode="0.00_ "/>
    <numFmt numFmtId="181" formatCode="0.0_ "/>
    <numFmt numFmtId="182" formatCode="0.000_);[Red]\(0.000\)"/>
    <numFmt numFmtId="183" formatCode="0.0\ &quot;x 1E6&quot;"/>
    <numFmt numFmtId="184" formatCode="#,##0.000_ "/>
    <numFmt numFmtId="185" formatCode="0.0_);[Red]\(0.0\)"/>
    <numFmt numFmtId="186" formatCode="#,##0_ "/>
    <numFmt numFmtId="187" formatCode="#,##0.0_ "/>
    <numFmt numFmtId="188" formatCode="0.00_);[Red]\(0.00\)"/>
    <numFmt numFmtId="189" formatCode="&quot;&quot;"/>
  </numFmts>
  <fonts count="38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name val="Times New Roman"/>
      <family val="1"/>
    </font>
    <font>
      <sz val="9"/>
      <name val="돋움"/>
      <family val="3"/>
      <charset val="129"/>
    </font>
    <font>
      <sz val="9"/>
      <color indexed="8"/>
      <name val="굴림체"/>
      <family val="3"/>
      <charset val="129"/>
    </font>
    <font>
      <b/>
      <sz val="9"/>
      <name val="Times New Roman"/>
      <family val="1"/>
    </font>
    <font>
      <b/>
      <sz val="9"/>
      <name val="돋움"/>
      <family val="3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  <font>
      <vertAlign val="subscript"/>
      <sz val="9"/>
      <name val="굴림체"/>
      <family val="3"/>
      <charset val="129"/>
    </font>
    <font>
      <sz val="9"/>
      <color indexed="10"/>
      <name val="굴림체"/>
      <family val="3"/>
      <charset val="129"/>
    </font>
    <font>
      <sz val="9"/>
      <name val="맑은 고딕"/>
      <family val="3"/>
      <charset val="129"/>
    </font>
    <font>
      <b/>
      <sz val="10"/>
      <name val="Times New Roman"/>
      <family val="1"/>
    </font>
    <font>
      <b/>
      <sz val="10"/>
      <name val="굴림체"/>
      <family val="3"/>
      <charset val="129"/>
    </font>
    <font>
      <b/>
      <sz val="10"/>
      <name val="ti"/>
      <family val="1"/>
    </font>
    <font>
      <sz val="10"/>
      <name val="굴림체"/>
      <family val="3"/>
      <charset val="129"/>
    </font>
    <font>
      <sz val="10"/>
      <name val="맑은 고딕"/>
      <family val="3"/>
      <charset val="129"/>
    </font>
    <font>
      <sz val="10"/>
      <name val="돋움"/>
      <family val="3"/>
      <charset val="129"/>
    </font>
    <font>
      <b/>
      <sz val="10"/>
      <name val="맑은 고딕"/>
      <family val="3"/>
      <charset val="129"/>
    </font>
    <font>
      <b/>
      <sz val="10"/>
      <name val="바탕"/>
      <family val="1"/>
      <charset val="129"/>
    </font>
    <font>
      <sz val="11"/>
      <color theme="1"/>
      <name val="돋움"/>
      <family val="3"/>
      <charset val="129"/>
    </font>
    <font>
      <sz val="11"/>
      <color rgb="FFFF0000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color rgb="FF0000FF"/>
      <name val="굴림체"/>
      <family val="3"/>
      <charset val="129"/>
    </font>
    <font>
      <sz val="9"/>
      <color rgb="FFFF0000"/>
      <name val="굴림체"/>
      <family val="3"/>
      <charset val="129"/>
    </font>
    <font>
      <b/>
      <sz val="9"/>
      <color rgb="FF0000FF"/>
      <name val="굴림체"/>
      <family val="3"/>
      <charset val="129"/>
    </font>
    <font>
      <sz val="10"/>
      <name val="맑은 고딕"/>
      <family val="3"/>
      <charset val="129"/>
      <scheme val="minor"/>
    </font>
    <font>
      <b/>
      <sz val="9"/>
      <color rgb="FF00B050"/>
      <name val="굴림체"/>
      <family val="3"/>
      <charset val="129"/>
    </font>
    <font>
      <b/>
      <sz val="9"/>
      <color rgb="FFFF0000"/>
      <name val="굴림체"/>
      <family val="3"/>
      <charset val="129"/>
    </font>
    <font>
      <sz val="9"/>
      <color theme="1"/>
      <name val="돋움"/>
      <family val="3"/>
      <charset val="129"/>
    </font>
    <font>
      <sz val="11"/>
      <name val="맑은 고딕"/>
      <family val="3"/>
      <charset val="129"/>
      <scheme val="minor"/>
    </font>
    <font>
      <sz val="9"/>
      <color rgb="FFFF0000"/>
      <name val="돋움"/>
      <family val="3"/>
      <charset val="129"/>
    </font>
    <font>
      <sz val="9"/>
      <name val="맑은 고딕"/>
      <family val="3"/>
      <charset val="129"/>
      <scheme val="minor"/>
    </font>
    <font>
      <sz val="9"/>
      <color rgb="FF0070C0"/>
      <name val="굴림체"/>
      <family val="3"/>
      <charset val="129"/>
    </font>
    <font>
      <sz val="9"/>
      <color theme="1"/>
      <name val="굴림체"/>
      <family val="3"/>
      <charset val="129"/>
    </font>
    <font>
      <sz val="9"/>
      <color rgb="FF000008"/>
      <name val="굴림체"/>
      <family val="3"/>
      <charset val="129"/>
    </font>
    <font>
      <vertAlign val="subscript"/>
      <sz val="9"/>
      <color rgb="FF000008"/>
      <name val="굴림체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5">
    <xf numFmtId="0" fontId="0" fillId="0" borderId="0">
      <alignment vertical="center"/>
    </xf>
    <xf numFmtId="0" fontId="7" fillId="0" borderId="0">
      <alignment horizontal="left" vertical="center"/>
    </xf>
    <xf numFmtId="0" fontId="4" fillId="0" borderId="0">
      <alignment horizontal="left" vertical="center"/>
    </xf>
    <xf numFmtId="0" fontId="3" fillId="0" borderId="0">
      <alignment horizontal="center" vertical="center"/>
    </xf>
    <xf numFmtId="0" fontId="3" fillId="0" borderId="0">
      <alignment horizontal="left" vertical="center"/>
    </xf>
    <xf numFmtId="0" fontId="6" fillId="2" borderId="0">
      <alignment horizontal="center" vertical="center"/>
    </xf>
    <xf numFmtId="0" fontId="21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" fillId="0" borderId="0"/>
    <xf numFmtId="0" fontId="21" fillId="0" borderId="0">
      <alignment vertical="center"/>
    </xf>
    <xf numFmtId="0" fontId="1" fillId="0" borderId="0"/>
    <xf numFmtId="0" fontId="21" fillId="0" borderId="0">
      <alignment vertical="center"/>
    </xf>
    <xf numFmtId="0" fontId="21" fillId="0" borderId="0">
      <alignment vertical="center"/>
    </xf>
  </cellStyleXfs>
  <cellXfs count="349">
    <xf numFmtId="0" fontId="0" fillId="0" borderId="0" xfId="0">
      <alignment vertical="center"/>
    </xf>
    <xf numFmtId="0" fontId="9" fillId="0" borderId="0" xfId="0" applyFont="1">
      <alignment vertical="center"/>
    </xf>
    <xf numFmtId="0" fontId="8" fillId="0" borderId="0" xfId="0" applyFont="1">
      <alignment vertical="center"/>
    </xf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quotePrefix="1" applyFont="1">
      <alignment vertical="center"/>
    </xf>
    <xf numFmtId="0" fontId="24" fillId="0" borderId="0" xfId="0" applyFont="1">
      <alignment vertical="center"/>
    </xf>
    <xf numFmtId="0" fontId="8" fillId="0" borderId="0" xfId="0" quotePrefix="1" applyFont="1" applyAlignment="1">
      <alignment horizontal="left" vertical="center"/>
    </xf>
    <xf numFmtId="0" fontId="11" fillId="5" borderId="0" xfId="0" applyFont="1" applyFill="1">
      <alignment vertical="center"/>
    </xf>
    <xf numFmtId="0" fontId="8" fillId="5" borderId="0" xfId="0" applyFont="1" applyFill="1">
      <alignment vertical="center"/>
    </xf>
    <xf numFmtId="0" fontId="12" fillId="0" borderId="0" xfId="0" quotePrefix="1" applyFont="1" applyFill="1" applyAlignment="1">
      <alignment vertical="center"/>
    </xf>
    <xf numFmtId="0" fontId="8" fillId="0" borderId="2" xfId="4" applyFont="1" applyBorder="1" applyAlignment="1">
      <alignment horizontal="left" vertical="center"/>
    </xf>
    <xf numFmtId="0" fontId="8" fillId="0" borderId="2" xfId="3" quotePrefix="1" applyFont="1" applyBorder="1">
      <alignment horizontal="center" vertical="center"/>
    </xf>
    <xf numFmtId="0" fontId="8" fillId="0" borderId="3" xfId="4" applyFont="1" applyBorder="1" applyAlignment="1">
      <alignment horizontal="left" vertical="center"/>
    </xf>
    <xf numFmtId="0" fontId="8" fillId="0" borderId="3" xfId="3" quotePrefix="1" applyFont="1" applyBorder="1">
      <alignment horizontal="center" vertical="center"/>
    </xf>
    <xf numFmtId="0" fontId="8" fillId="0" borderId="4" xfId="4" applyFont="1" applyBorder="1" applyAlignment="1">
      <alignment horizontal="left" vertical="center"/>
    </xf>
    <xf numFmtId="0" fontId="8" fillId="0" borderId="4" xfId="3" quotePrefix="1" applyFont="1" applyBorder="1">
      <alignment horizontal="center" vertical="center"/>
    </xf>
    <xf numFmtId="0" fontId="25" fillId="0" borderId="0" xfId="0" quotePrefix="1" applyFont="1">
      <alignment vertical="center"/>
    </xf>
    <xf numFmtId="0" fontId="25" fillId="0" borderId="0" xfId="0" applyFo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 applyFill="1" applyAlignment="1">
      <alignment vertical="center"/>
    </xf>
    <xf numFmtId="0" fontId="8" fillId="0" borderId="0" xfId="0" quotePrefix="1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centerContinuous" vertical="center"/>
    </xf>
    <xf numFmtId="0" fontId="8" fillId="0" borderId="5" xfId="0" quotePrefix="1" applyFont="1" applyFill="1" applyBorder="1" applyAlignment="1">
      <alignment horizontal="centerContinuous"/>
    </xf>
    <xf numFmtId="0" fontId="8" fillId="0" borderId="1" xfId="0" applyFont="1" applyFill="1" applyBorder="1" applyAlignment="1">
      <alignment horizontal="centerContinuous" vertical="center"/>
    </xf>
    <xf numFmtId="0" fontId="8" fillId="0" borderId="1" xfId="0" applyFont="1" applyFill="1" applyBorder="1" applyAlignment="1">
      <alignment horizontal="centerContinuous"/>
    </xf>
    <xf numFmtId="0" fontId="26" fillId="0" borderId="0" xfId="0" applyFo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quotePrefix="1" applyFont="1" applyFill="1" applyBorder="1" applyAlignment="1">
      <alignment horizontal="center" vertical="center"/>
    </xf>
    <xf numFmtId="182" fontId="8" fillId="0" borderId="0" xfId="0" applyNumberFormat="1" applyFont="1" applyFill="1" applyAlignment="1">
      <alignment horizontal="centerContinuous" vertical="center"/>
    </xf>
    <xf numFmtId="182" fontId="8" fillId="0" borderId="0" xfId="0" applyNumberFormat="1" applyFont="1" applyFill="1" applyBorder="1" applyAlignment="1">
      <alignment horizontal="centerContinuous" vertical="center"/>
    </xf>
    <xf numFmtId="182" fontId="8" fillId="0" borderId="1" xfId="0" applyNumberFormat="1" applyFont="1" applyFill="1" applyBorder="1" applyAlignment="1">
      <alignment horizontal="centerContinuous" vertical="center"/>
    </xf>
    <xf numFmtId="0" fontId="8" fillId="0" borderId="1" xfId="0" quotePrefix="1" applyFont="1" applyFill="1" applyBorder="1" applyAlignment="1">
      <alignment horizontal="centerContinuous" vertical="center"/>
    </xf>
    <xf numFmtId="0" fontId="8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7" fillId="0" borderId="0" xfId="0" applyFont="1" applyAlignment="1"/>
    <xf numFmtId="0" fontId="18" fillId="0" borderId="0" xfId="0" applyFont="1" applyAlignment="1"/>
    <xf numFmtId="0" fontId="19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8" fillId="0" borderId="0" xfId="0" applyFont="1" applyBorder="1" applyAlignment="1">
      <alignment horizontal="left" vertical="center"/>
    </xf>
    <xf numFmtId="180" fontId="8" fillId="0" borderId="0" xfId="0" applyNumberFormat="1" applyFont="1" applyBorder="1" applyAlignment="1">
      <alignment horizontal="left" vertical="center"/>
    </xf>
    <xf numFmtId="181" fontId="8" fillId="0" borderId="0" xfId="0" applyNumberFormat="1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185" fontId="24" fillId="0" borderId="0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 vertical="center"/>
    </xf>
    <xf numFmtId="0" fontId="8" fillId="0" borderId="0" xfId="4" applyFont="1" applyFill="1" applyBorder="1">
      <alignment horizontal="left" vertical="center"/>
    </xf>
    <xf numFmtId="0" fontId="8" fillId="0" borderId="0" xfId="4" applyFont="1" applyFill="1" applyBorder="1" applyAlignment="1">
      <alignment horizontal="left" vertical="center"/>
    </xf>
    <xf numFmtId="0" fontId="8" fillId="0" borderId="0" xfId="3" quotePrefix="1" applyFont="1" applyFill="1" applyBorder="1">
      <alignment horizontal="center" vertical="center"/>
    </xf>
    <xf numFmtId="178" fontId="25" fillId="0" borderId="0" xfId="4" applyNumberFormat="1" applyFont="1" applyFill="1" applyBorder="1" applyAlignment="1">
      <alignment horizontal="right" vertical="center"/>
    </xf>
    <xf numFmtId="178" fontId="25" fillId="0" borderId="0" xfId="4" applyNumberFormat="1" applyFont="1" applyFill="1" applyBorder="1" applyAlignment="1">
      <alignment horizontal="center" vertical="center"/>
    </xf>
    <xf numFmtId="179" fontId="25" fillId="0" borderId="0" xfId="4" applyNumberFormat="1" applyFont="1" applyFill="1" applyBorder="1" applyAlignment="1">
      <alignment horizontal="right" vertical="center"/>
    </xf>
    <xf numFmtId="177" fontId="8" fillId="0" borderId="0" xfId="4" applyNumberFormat="1" applyFont="1" applyFill="1" applyBorder="1" applyAlignment="1">
      <alignment horizontal="center" vertical="center"/>
    </xf>
    <xf numFmtId="0" fontId="8" fillId="0" borderId="0" xfId="0" applyFont="1" applyFill="1">
      <alignment vertical="center"/>
    </xf>
    <xf numFmtId="0" fontId="11" fillId="0" borderId="0" xfId="0" applyFont="1" applyFill="1">
      <alignment vertical="center"/>
    </xf>
    <xf numFmtId="0" fontId="25" fillId="0" borderId="0" xfId="0" applyFont="1" applyFill="1">
      <alignment vertical="center"/>
    </xf>
    <xf numFmtId="182" fontId="8" fillId="0" borderId="0" xfId="0" applyNumberFormat="1" applyFont="1" applyFill="1" applyBorder="1" applyAlignment="1">
      <alignment horizontal="center" vertical="center"/>
    </xf>
    <xf numFmtId="0" fontId="9" fillId="0" borderId="0" xfId="0" quotePrefix="1" applyFont="1">
      <alignment vertical="center"/>
    </xf>
    <xf numFmtId="188" fontId="8" fillId="0" borderId="0" xfId="0" applyNumberFormat="1" applyFont="1" applyFill="1" applyBorder="1" applyAlignment="1">
      <alignment horizontal="center" vertical="center"/>
    </xf>
    <xf numFmtId="180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180" fontId="26" fillId="0" borderId="0" xfId="0" applyNumberFormat="1" applyFont="1" applyFill="1" applyBorder="1" applyAlignment="1">
      <alignment horizontal="center" vertical="center"/>
    </xf>
    <xf numFmtId="0" fontId="28" fillId="0" borderId="0" xfId="0" applyFont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29" fillId="0" borderId="0" xfId="0" quotePrefix="1" applyFont="1">
      <alignment vertical="center"/>
    </xf>
    <xf numFmtId="0" fontId="29" fillId="0" borderId="0" xfId="0" applyFont="1">
      <alignment vertical="center"/>
    </xf>
    <xf numFmtId="187" fontId="24" fillId="0" borderId="0" xfId="0" applyNumberFormat="1" applyFont="1" applyFill="1" applyBorder="1" applyAlignment="1">
      <alignment horizontal="center" vertical="center"/>
    </xf>
    <xf numFmtId="176" fontId="24" fillId="0" borderId="0" xfId="0" applyNumberFormat="1" applyFont="1" applyAlignment="1">
      <alignment horizontal="center" vertical="center"/>
    </xf>
    <xf numFmtId="179" fontId="24" fillId="0" borderId="0" xfId="0" applyNumberFormat="1" applyFont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8" fillId="0" borderId="0" xfId="6" quotePrefix="1" applyFont="1" applyAlignment="1">
      <alignment horizontal="center" vertical="center"/>
    </xf>
    <xf numFmtId="0" fontId="8" fillId="0" borderId="0" xfId="6" applyFont="1">
      <alignment vertical="center"/>
    </xf>
    <xf numFmtId="0" fontId="8" fillId="0" borderId="0" xfId="6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0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0" fontId="1" fillId="0" borderId="0" xfId="6" applyFont="1">
      <alignment vertical="center"/>
    </xf>
    <xf numFmtId="0" fontId="31" fillId="0" borderId="0" xfId="9" applyFont="1" applyAlignment="1"/>
    <xf numFmtId="0" fontId="4" fillId="0" borderId="0" xfId="0" applyFont="1" applyAlignment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0" fontId="32" fillId="0" borderId="0" xfId="0" applyFont="1" applyFill="1" applyBorder="1" applyAlignment="1">
      <alignment vertical="center"/>
    </xf>
    <xf numFmtId="0" fontId="22" fillId="0" borderId="0" xfId="6" applyFont="1">
      <alignment vertical="center"/>
    </xf>
    <xf numFmtId="0" fontId="33" fillId="0" borderId="0" xfId="0" applyFont="1" applyAlignment="1"/>
    <xf numFmtId="0" fontId="4" fillId="0" borderId="0" xfId="6" applyFont="1" applyFill="1" applyBorder="1" applyAlignment="1">
      <alignment vertical="center"/>
    </xf>
    <xf numFmtId="0" fontId="4" fillId="0" borderId="0" xfId="6" applyFont="1">
      <alignment vertical="center"/>
    </xf>
    <xf numFmtId="0" fontId="8" fillId="0" borderId="0" xfId="6" applyFont="1" applyFill="1" applyBorder="1" applyAlignment="1">
      <alignment vertical="center"/>
    </xf>
    <xf numFmtId="0" fontId="8" fillId="0" borderId="0" xfId="0" applyFont="1" applyFill="1" applyBorder="1" applyAlignment="1">
      <alignment horizontal="centerContinuous" vertical="center"/>
    </xf>
    <xf numFmtId="0" fontId="8" fillId="0" borderId="0" xfId="0" applyFont="1" applyFill="1" applyBorder="1" applyAlignment="1">
      <alignment horizontal="centerContinuous"/>
    </xf>
    <xf numFmtId="0" fontId="8" fillId="0" borderId="0" xfId="6" applyFont="1" applyFill="1" applyAlignment="1">
      <alignment vertical="center"/>
    </xf>
    <xf numFmtId="0" fontId="8" fillId="0" borderId="0" xfId="6" quotePrefix="1" applyFont="1" applyFill="1" applyAlignment="1">
      <alignment vertical="center"/>
    </xf>
    <xf numFmtId="0" fontId="8" fillId="0" borderId="5" xfId="6" applyFont="1" applyFill="1" applyBorder="1" applyAlignment="1">
      <alignment horizontal="centerContinuous" vertical="center"/>
    </xf>
    <xf numFmtId="0" fontId="8" fillId="0" borderId="5" xfId="6" quotePrefix="1" applyFont="1" applyFill="1" applyBorder="1" applyAlignment="1">
      <alignment horizontal="centerContinuous"/>
    </xf>
    <xf numFmtId="0" fontId="8" fillId="0" borderId="1" xfId="6" applyFont="1" applyFill="1" applyBorder="1" applyAlignment="1">
      <alignment horizontal="centerContinuous" vertical="center"/>
    </xf>
    <xf numFmtId="0" fontId="8" fillId="0" borderId="1" xfId="6" applyFont="1" applyFill="1" applyBorder="1" applyAlignment="1">
      <alignment horizontal="centerContinuous"/>
    </xf>
    <xf numFmtId="0" fontId="8" fillId="0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" vertical="center"/>
    </xf>
    <xf numFmtId="0" fontId="8" fillId="0" borderId="5" xfId="0" quotePrefix="1" applyFont="1" applyBorder="1" applyAlignment="1">
      <alignment horizontal="center" vertical="center"/>
    </xf>
    <xf numFmtId="0" fontId="11" fillId="3" borderId="0" xfId="0" applyFont="1" applyFill="1">
      <alignment vertical="center"/>
    </xf>
    <xf numFmtId="0" fontId="25" fillId="3" borderId="0" xfId="0" applyFont="1" applyFill="1">
      <alignment vertical="center"/>
    </xf>
    <xf numFmtId="0" fontId="8" fillId="6" borderId="6" xfId="0" applyFont="1" applyFill="1" applyBorder="1">
      <alignment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1" xfId="0" applyFont="1" applyFill="1" applyBorder="1">
      <alignment vertical="center"/>
    </xf>
    <xf numFmtId="0" fontId="8" fillId="6" borderId="7" xfId="0" applyFont="1" applyFill="1" applyBorder="1">
      <alignment vertical="center"/>
    </xf>
    <xf numFmtId="0" fontId="8" fillId="6" borderId="8" xfId="0" applyFont="1" applyFill="1" applyBorder="1">
      <alignment vertical="center"/>
    </xf>
    <xf numFmtId="0" fontId="8" fillId="6" borderId="0" xfId="0" applyFont="1" applyFill="1" applyBorder="1" applyAlignment="1">
      <alignment horizontal="center" vertical="center"/>
    </xf>
    <xf numFmtId="0" fontId="8" fillId="6" borderId="0" xfId="0" applyFont="1" applyFill="1" applyBorder="1">
      <alignment vertical="center"/>
    </xf>
    <xf numFmtId="0" fontId="8" fillId="6" borderId="9" xfId="0" applyFont="1" applyFill="1" applyBorder="1">
      <alignment vertical="center"/>
    </xf>
    <xf numFmtId="0" fontId="8" fillId="6" borderId="10" xfId="0" applyFont="1" applyFill="1" applyBorder="1">
      <alignment vertical="center"/>
    </xf>
    <xf numFmtId="0" fontId="8" fillId="6" borderId="5" xfId="0" applyFont="1" applyFill="1" applyBorder="1" applyAlignment="1">
      <alignment horizontal="center" vertical="center"/>
    </xf>
    <xf numFmtId="0" fontId="8" fillId="6" borderId="5" xfId="0" applyFont="1" applyFill="1" applyBorder="1">
      <alignment vertical="center"/>
    </xf>
    <xf numFmtId="0" fontId="8" fillId="6" borderId="11" xfId="0" applyFont="1" applyFill="1" applyBorder="1">
      <alignment vertical="center"/>
    </xf>
    <xf numFmtId="176" fontId="24" fillId="0" borderId="0" xfId="0" applyNumberFormat="1" applyFont="1" applyAlignment="1">
      <alignment horizontal="center" vertical="center"/>
    </xf>
    <xf numFmtId="176" fontId="24" fillId="0" borderId="0" xfId="0" applyNumberFormat="1" applyFont="1" applyAlignment="1">
      <alignment horizontal="center" vertical="center"/>
    </xf>
    <xf numFmtId="0" fontId="25" fillId="5" borderId="0" xfId="0" applyFont="1" applyFill="1">
      <alignment vertical="center"/>
    </xf>
    <xf numFmtId="0" fontId="8" fillId="0" borderId="0" xfId="6" applyFont="1" applyAlignment="1">
      <alignment horizontal="left" vertical="center"/>
    </xf>
    <xf numFmtId="180" fontId="26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85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9" fillId="0" borderId="0" xfId="6" applyFont="1" applyFill="1" applyAlignment="1">
      <alignment vertical="center"/>
    </xf>
    <xf numFmtId="0" fontId="8" fillId="0" borderId="0" xfId="6" applyFont="1" applyBorder="1" applyAlignment="1">
      <alignment horizontal="left" vertical="center"/>
    </xf>
    <xf numFmtId="0" fontId="12" fillId="0" borderId="0" xfId="6" applyFont="1" applyBorder="1" applyAlignment="1">
      <alignment horizontal="left" vertical="center"/>
    </xf>
    <xf numFmtId="0" fontId="30" fillId="0" borderId="0" xfId="13" applyFont="1" applyAlignment="1">
      <alignment vertical="center"/>
    </xf>
    <xf numFmtId="0" fontId="1" fillId="0" borderId="0" xfId="13" applyFont="1" applyAlignment="1">
      <alignment vertical="center"/>
    </xf>
    <xf numFmtId="0" fontId="9" fillId="0" borderId="0" xfId="6" applyFont="1" applyAlignment="1">
      <alignment horizontal="left" vertical="center"/>
    </xf>
    <xf numFmtId="0" fontId="28" fillId="0" borderId="0" xfId="6" applyFont="1" applyBorder="1" applyAlignment="1">
      <alignment vertical="center"/>
    </xf>
    <xf numFmtId="0" fontId="8" fillId="0" borderId="0" xfId="6" applyFont="1" applyAlignment="1">
      <alignment vertical="center"/>
    </xf>
    <xf numFmtId="0" fontId="1" fillId="0" borderId="0" xfId="13" applyFont="1" applyAlignment="1">
      <alignment horizontal="center" vertical="center"/>
    </xf>
    <xf numFmtId="181" fontId="8" fillId="0" borderId="0" xfId="6" applyNumberFormat="1" applyFont="1" applyBorder="1" applyAlignment="1">
      <alignment horizontal="left" vertical="center"/>
    </xf>
    <xf numFmtId="0" fontId="8" fillId="0" borderId="0" xfId="6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0" fillId="0" borderId="0" xfId="13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26" fillId="0" borderId="0" xfId="0" applyFont="1" applyBorder="1" applyAlignment="1"/>
    <xf numFmtId="0" fontId="8" fillId="0" borderId="0" xfId="0" applyFont="1" applyBorder="1">
      <alignment vertical="center"/>
    </xf>
    <xf numFmtId="0" fontId="8" fillId="0" borderId="0" xfId="0" applyFont="1" applyFill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188" fontId="34" fillId="0" borderId="0" xfId="0" applyNumberFormat="1" applyFont="1" applyFill="1" applyBorder="1" applyAlignment="1">
      <alignment horizontal="center" vertical="center"/>
    </xf>
    <xf numFmtId="189" fontId="8" fillId="0" borderId="0" xfId="0" applyNumberFormat="1" applyFont="1" applyFill="1" applyBorder="1" applyAlignment="1" applyProtection="1">
      <alignment horizontal="center" vertical="center"/>
      <protection hidden="1"/>
    </xf>
    <xf numFmtId="0" fontId="25" fillId="0" borderId="0" xfId="0" applyNumberFormat="1" applyFont="1" applyFill="1" applyBorder="1" applyAlignment="1" applyProtection="1">
      <alignment horizontal="center" vertical="center"/>
    </xf>
    <xf numFmtId="180" fontId="26" fillId="0" borderId="0" xfId="0" applyNumberFormat="1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185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185" fontId="8" fillId="0" borderId="6" xfId="0" applyNumberFormat="1" applyFont="1" applyFill="1" applyBorder="1" applyAlignment="1">
      <alignment vertical="center"/>
    </xf>
    <xf numFmtId="185" fontId="8" fillId="0" borderId="1" xfId="0" applyNumberFormat="1" applyFont="1" applyFill="1" applyBorder="1" applyAlignment="1">
      <alignment vertical="center"/>
    </xf>
    <xf numFmtId="185" fontId="8" fillId="0" borderId="7" xfId="0" applyNumberFormat="1" applyFont="1" applyFill="1" applyBorder="1" applyAlignment="1">
      <alignment vertical="center"/>
    </xf>
    <xf numFmtId="0" fontId="8" fillId="0" borderId="6" xfId="6" applyFont="1" applyBorder="1" applyAlignment="1">
      <alignment vertical="center"/>
    </xf>
    <xf numFmtId="0" fontId="8" fillId="0" borderId="1" xfId="6" applyFont="1" applyBorder="1" applyAlignment="1">
      <alignment vertical="center"/>
    </xf>
    <xf numFmtId="0" fontId="8" fillId="0" borderId="7" xfId="6" applyFont="1" applyBorder="1" applyAlignment="1">
      <alignment vertical="center"/>
    </xf>
    <xf numFmtId="0" fontId="9" fillId="6" borderId="6" xfId="0" applyFont="1" applyFill="1" applyBorder="1">
      <alignment vertical="center"/>
    </xf>
    <xf numFmtId="0" fontId="8" fillId="6" borderId="1" xfId="0" applyFont="1" applyFill="1" applyBorder="1" applyAlignment="1">
      <alignment horizontal="center" vertical="center"/>
    </xf>
    <xf numFmtId="0" fontId="8" fillId="6" borderId="1" xfId="0" applyFont="1" applyFill="1" applyBorder="1">
      <alignment vertical="center"/>
    </xf>
    <xf numFmtId="0" fontId="8" fillId="6" borderId="7" xfId="0" applyFont="1" applyFill="1" applyBorder="1">
      <alignment vertical="center"/>
    </xf>
    <xf numFmtId="0" fontId="9" fillId="6" borderId="8" xfId="0" applyFont="1" applyFill="1" applyBorder="1">
      <alignment vertical="center"/>
    </xf>
    <xf numFmtId="0" fontId="9" fillId="6" borderId="10" xfId="0" applyFont="1" applyFill="1" applyBorder="1">
      <alignment vertical="center"/>
    </xf>
    <xf numFmtId="0" fontId="8" fillId="5" borderId="0" xfId="0" applyFont="1" applyFill="1" applyAlignment="1">
      <alignment horizontal="center" vertical="center"/>
    </xf>
    <xf numFmtId="0" fontId="8" fillId="0" borderId="0" xfId="7" applyFont="1" applyAlignment="1">
      <alignment horizontal="center" vertical="center"/>
    </xf>
    <xf numFmtId="0" fontId="8" fillId="0" borderId="0" xfId="7" quotePrefix="1" applyFont="1" applyFill="1" applyBorder="1" applyAlignment="1">
      <alignment horizontal="center" vertical="center"/>
    </xf>
    <xf numFmtId="187" fontId="8" fillId="0" borderId="0" xfId="0" applyNumberFormat="1" applyFont="1" applyFill="1" applyBorder="1" applyAlignment="1">
      <alignment horizontal="left" vertical="center"/>
    </xf>
    <xf numFmtId="187" fontId="8" fillId="0" borderId="5" xfId="0" applyNumberFormat="1" applyFont="1" applyFill="1" applyBorder="1" applyAlignment="1">
      <alignment horizontal="left" vertical="center"/>
    </xf>
    <xf numFmtId="0" fontId="8" fillId="0" borderId="0" xfId="0" quotePrefix="1" applyFont="1" applyFill="1" applyBorder="1" applyAlignment="1">
      <alignment horizontal="centerContinuous" vertical="center"/>
    </xf>
    <xf numFmtId="0" fontId="3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185" fontId="8" fillId="0" borderId="8" xfId="0" applyNumberFormat="1" applyFont="1" applyFill="1" applyBorder="1" applyAlignment="1">
      <alignment vertical="center"/>
    </xf>
    <xf numFmtId="185" fontId="8" fillId="0" borderId="10" xfId="0" applyNumberFormat="1" applyFont="1" applyFill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187" fontId="8" fillId="0" borderId="0" xfId="0" applyNumberFormat="1" applyFont="1" applyFill="1" applyBorder="1" applyAlignment="1">
      <alignment horizontal="center" vertical="center"/>
    </xf>
    <xf numFmtId="185" fontId="8" fillId="0" borderId="0" xfId="0" applyNumberFormat="1" applyFont="1" applyFill="1" applyBorder="1" applyAlignment="1">
      <alignment vertical="center"/>
    </xf>
    <xf numFmtId="185" fontId="8" fillId="0" borderId="9" xfId="0" applyNumberFormat="1" applyFont="1" applyFill="1" applyBorder="1" applyAlignment="1">
      <alignment vertical="center"/>
    </xf>
    <xf numFmtId="185" fontId="8" fillId="0" borderId="5" xfId="0" applyNumberFormat="1" applyFont="1" applyFill="1" applyBorder="1" applyAlignment="1">
      <alignment vertical="center"/>
    </xf>
    <xf numFmtId="185" fontId="8" fillId="0" borderId="11" xfId="0" applyNumberFormat="1" applyFont="1" applyFill="1" applyBorder="1" applyAlignment="1">
      <alignment vertical="center"/>
    </xf>
    <xf numFmtId="0" fontId="8" fillId="0" borderId="0" xfId="7" applyFont="1">
      <alignment vertical="center"/>
    </xf>
    <xf numFmtId="0" fontId="8" fillId="0" borderId="0" xfId="8" applyFont="1" applyAlignment="1">
      <alignment horizontal="center" vertical="center"/>
    </xf>
    <xf numFmtId="0" fontId="8" fillId="0" borderId="0" xfId="8" applyNumberFormat="1" applyFont="1" applyFill="1" applyBorder="1" applyAlignment="1">
      <alignment horizontal="center" vertical="center"/>
    </xf>
    <xf numFmtId="0" fontId="21" fillId="0" borderId="0" xfId="8">
      <alignment vertical="center"/>
    </xf>
    <xf numFmtId="0" fontId="8" fillId="0" borderId="0" xfId="8" applyFont="1">
      <alignment vertical="center"/>
    </xf>
    <xf numFmtId="0" fontId="8" fillId="0" borderId="0" xfId="8" applyFont="1" applyFill="1" applyBorder="1" applyAlignment="1">
      <alignment vertical="center"/>
    </xf>
    <xf numFmtId="0" fontId="8" fillId="0" borderId="0" xfId="8" applyFont="1" applyFill="1" applyAlignment="1">
      <alignment vertical="center"/>
    </xf>
    <xf numFmtId="0" fontId="34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36" fillId="0" borderId="0" xfId="0" applyNumberFormat="1" applyFont="1" applyBorder="1" applyAlignment="1" applyProtection="1">
      <alignment vertical="center"/>
    </xf>
    <xf numFmtId="0" fontId="36" fillId="0" borderId="0" xfId="0" applyNumberFormat="1" applyFont="1" applyBorder="1" applyAlignment="1" applyProtection="1">
      <alignment horizontal="center" vertical="center"/>
    </xf>
    <xf numFmtId="0" fontId="8" fillId="0" borderId="0" xfId="0" applyNumberFormat="1" applyFont="1" applyBorder="1" applyAlignment="1" applyProtection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13" xfId="0" applyFont="1" applyFill="1" applyBorder="1" applyAlignment="1">
      <alignment horizontal="center" vertical="center"/>
    </xf>
    <xf numFmtId="0" fontId="8" fillId="7" borderId="14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quotePrefix="1" applyFont="1" applyFill="1" applyAlignment="1">
      <alignment horizontal="center" vertical="center"/>
    </xf>
    <xf numFmtId="0" fontId="36" fillId="0" borderId="5" xfId="0" applyNumberFormat="1" applyFont="1" applyBorder="1" applyAlignment="1" applyProtection="1">
      <alignment horizontal="center" vertical="center"/>
    </xf>
    <xf numFmtId="0" fontId="8" fillId="0" borderId="5" xfId="0" applyNumberFormat="1" applyFont="1" applyBorder="1" applyAlignment="1" applyProtection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0" fontId="36" fillId="0" borderId="1" xfId="0" applyNumberFormat="1" applyFont="1" applyBorder="1" applyAlignment="1" applyProtection="1">
      <alignment horizontal="center" vertical="center"/>
    </xf>
    <xf numFmtId="0" fontId="8" fillId="0" borderId="1" xfId="0" applyNumberFormat="1" applyFont="1" applyBorder="1" applyAlignment="1" applyProtection="1">
      <alignment horizontal="center" vertical="center"/>
    </xf>
    <xf numFmtId="185" fontId="8" fillId="7" borderId="12" xfId="0" applyNumberFormat="1" applyFont="1" applyFill="1" applyBorder="1" applyAlignment="1">
      <alignment horizontal="center" vertical="center"/>
    </xf>
    <xf numFmtId="185" fontId="8" fillId="7" borderId="13" xfId="0" applyNumberFormat="1" applyFont="1" applyFill="1" applyBorder="1" applyAlignment="1">
      <alignment horizontal="center" vertical="center"/>
    </xf>
    <xf numFmtId="185" fontId="8" fillId="7" borderId="14" xfId="0" applyNumberFormat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87" fontId="8" fillId="0" borderId="0" xfId="0" applyNumberFormat="1" applyFont="1" applyFill="1" applyBorder="1" applyAlignment="1">
      <alignment horizontal="center" vertical="center"/>
    </xf>
    <xf numFmtId="181" fontId="8" fillId="0" borderId="1" xfId="0" applyNumberFormat="1" applyFont="1" applyFill="1" applyBorder="1" applyAlignment="1">
      <alignment horizontal="center" vertical="center"/>
    </xf>
    <xf numFmtId="186" fontId="8" fillId="0" borderId="1" xfId="0" applyNumberFormat="1" applyFont="1" applyFill="1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 vertical="center"/>
    </xf>
    <xf numFmtId="180" fontId="8" fillId="0" borderId="5" xfId="0" applyNumberFormat="1" applyFont="1" applyFill="1" applyBorder="1" applyAlignment="1">
      <alignment horizontal="center" vertical="center"/>
    </xf>
    <xf numFmtId="0" fontId="8" fillId="0" borderId="0" xfId="0" quotePrefix="1" applyFont="1" applyFill="1" applyBorder="1" applyAlignment="1">
      <alignment horizontal="center" vertical="center"/>
    </xf>
    <xf numFmtId="184" fontId="8" fillId="0" borderId="0" xfId="0" applyNumberFormat="1" applyFont="1" applyAlignment="1">
      <alignment horizontal="center" vertical="center"/>
    </xf>
    <xf numFmtId="187" fontId="8" fillId="0" borderId="5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6" applyFont="1" applyBorder="1" applyAlignment="1">
      <alignment horizontal="center" vertical="center"/>
    </xf>
    <xf numFmtId="0" fontId="8" fillId="0" borderId="1" xfId="6" applyFont="1" applyBorder="1" applyAlignment="1">
      <alignment horizontal="center" vertical="center"/>
    </xf>
    <xf numFmtId="0" fontId="8" fillId="0" borderId="7" xfId="6" applyFont="1" applyBorder="1" applyAlignment="1">
      <alignment horizontal="center" vertical="center"/>
    </xf>
    <xf numFmtId="0" fontId="8" fillId="0" borderId="0" xfId="8" applyFont="1" applyAlignment="1">
      <alignment horizontal="center" vertical="center"/>
    </xf>
    <xf numFmtId="0" fontId="8" fillId="0" borderId="0" xfId="8" applyNumberFormat="1" applyFont="1" applyFill="1" applyBorder="1" applyAlignment="1">
      <alignment horizontal="center" vertical="center"/>
    </xf>
    <xf numFmtId="176" fontId="8" fillId="0" borderId="0" xfId="8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5" fillId="0" borderId="1" xfId="8" applyFont="1" applyBorder="1" applyAlignment="1">
      <alignment horizontal="center" vertical="center"/>
    </xf>
    <xf numFmtId="0" fontId="35" fillId="0" borderId="0" xfId="8" applyFont="1" applyBorder="1" applyAlignment="1">
      <alignment horizontal="center" vertical="center"/>
    </xf>
    <xf numFmtId="0" fontId="29" fillId="0" borderId="0" xfId="8" applyNumberFormat="1" applyFont="1" applyFill="1" applyAlignment="1">
      <alignment horizontal="left" vertical="center"/>
    </xf>
    <xf numFmtId="0" fontId="35" fillId="0" borderId="0" xfId="8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7" applyFont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178" fontId="8" fillId="0" borderId="18" xfId="4" applyNumberFormat="1" applyFont="1" applyBorder="1" applyAlignment="1">
      <alignment horizontal="center" vertical="center"/>
    </xf>
    <xf numFmtId="178" fontId="8" fillId="0" borderId="19" xfId="4" applyNumberFormat="1" applyFont="1" applyBorder="1" applyAlignment="1">
      <alignment horizontal="center" vertical="center"/>
    </xf>
    <xf numFmtId="178" fontId="8" fillId="0" borderId="20" xfId="4" applyNumberFormat="1" applyFont="1" applyBorder="1" applyAlignment="1">
      <alignment horizontal="center" vertical="center"/>
    </xf>
    <xf numFmtId="179" fontId="8" fillId="0" borderId="18" xfId="4" applyNumberFormat="1" applyFont="1" applyBorder="1" applyAlignment="1">
      <alignment horizontal="center" vertical="center"/>
    </xf>
    <xf numFmtId="179" fontId="8" fillId="0" borderId="19" xfId="4" applyNumberFormat="1" applyFont="1" applyBorder="1" applyAlignment="1">
      <alignment horizontal="center" vertical="center"/>
    </xf>
    <xf numFmtId="179" fontId="8" fillId="0" borderId="20" xfId="4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181" fontId="8" fillId="0" borderId="0" xfId="0" applyNumberFormat="1" applyFont="1" applyAlignment="1">
      <alignment horizontal="center" vertical="center"/>
    </xf>
    <xf numFmtId="177" fontId="8" fillId="0" borderId="25" xfId="4" applyNumberFormat="1" applyFont="1" applyBorder="1" applyAlignment="1">
      <alignment horizontal="center" vertical="center"/>
    </xf>
    <xf numFmtId="177" fontId="8" fillId="0" borderId="26" xfId="4" applyNumberFormat="1" applyFont="1" applyBorder="1" applyAlignment="1">
      <alignment horizontal="center" vertical="center"/>
    </xf>
    <xf numFmtId="177" fontId="8" fillId="0" borderId="29" xfId="4" applyNumberFormat="1" applyFont="1" applyBorder="1" applyAlignment="1">
      <alignment horizontal="center" vertical="center"/>
    </xf>
    <xf numFmtId="180" fontId="8" fillId="0" borderId="1" xfId="0" applyNumberFormat="1" applyFont="1" applyFill="1" applyBorder="1" applyAlignment="1">
      <alignment horizontal="center" vertical="center"/>
    </xf>
    <xf numFmtId="0" fontId="8" fillId="0" borderId="0" xfId="6" applyFont="1" applyAlignment="1">
      <alignment horizontal="center" vertical="center"/>
    </xf>
    <xf numFmtId="0" fontId="8" fillId="0" borderId="0" xfId="6" applyFont="1" applyAlignment="1">
      <alignment horizontal="left" vertical="center"/>
    </xf>
    <xf numFmtId="0" fontId="8" fillId="0" borderId="0" xfId="6" quotePrefix="1" applyFont="1" applyAlignment="1">
      <alignment horizontal="center" vertical="center"/>
    </xf>
    <xf numFmtId="176" fontId="8" fillId="0" borderId="0" xfId="6" applyNumberFormat="1" applyFont="1" applyAlignment="1">
      <alignment horizontal="center" vertical="center"/>
    </xf>
    <xf numFmtId="0" fontId="8" fillId="0" borderId="0" xfId="6" applyFont="1" applyFill="1" applyAlignment="1">
      <alignment horizontal="center" vertical="center"/>
    </xf>
    <xf numFmtId="0" fontId="8" fillId="0" borderId="0" xfId="6" quotePrefix="1" applyFont="1" applyFill="1" applyAlignment="1">
      <alignment horizontal="center" vertical="center"/>
    </xf>
    <xf numFmtId="0" fontId="4" fillId="0" borderId="0" xfId="6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180" fontId="8" fillId="0" borderId="6" xfId="0" applyNumberFormat="1" applyFont="1" applyFill="1" applyBorder="1" applyAlignment="1">
      <alignment horizontal="center" vertical="center"/>
    </xf>
    <xf numFmtId="180" fontId="8" fillId="0" borderId="7" xfId="0" applyNumberFormat="1" applyFont="1" applyFill="1" applyBorder="1" applyAlignment="1">
      <alignment horizontal="center" vertical="center"/>
    </xf>
    <xf numFmtId="180" fontId="8" fillId="0" borderId="8" xfId="0" applyNumberFormat="1" applyFont="1" applyFill="1" applyBorder="1" applyAlignment="1">
      <alignment horizontal="center" vertical="center"/>
    </xf>
    <xf numFmtId="180" fontId="8" fillId="0" borderId="0" xfId="0" applyNumberFormat="1" applyFont="1" applyFill="1" applyBorder="1" applyAlignment="1">
      <alignment horizontal="center" vertical="center"/>
    </xf>
    <xf numFmtId="180" fontId="8" fillId="0" borderId="9" xfId="0" applyNumberFormat="1" applyFont="1" applyFill="1" applyBorder="1" applyAlignment="1">
      <alignment horizontal="center" vertical="center"/>
    </xf>
    <xf numFmtId="180" fontId="8" fillId="0" borderId="10" xfId="0" applyNumberFormat="1" applyFont="1" applyFill="1" applyBorder="1" applyAlignment="1">
      <alignment horizontal="center" vertical="center"/>
    </xf>
    <xf numFmtId="180" fontId="8" fillId="0" borderId="11" xfId="0" applyNumberFormat="1" applyFont="1" applyFill="1" applyBorder="1" applyAlignment="1">
      <alignment horizontal="center" vertical="center"/>
    </xf>
    <xf numFmtId="0" fontId="29" fillId="0" borderId="6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/>
    </xf>
    <xf numFmtId="0" fontId="29" fillId="0" borderId="8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9" xfId="0" applyFont="1" applyFill="1" applyBorder="1" applyAlignment="1">
      <alignment horizontal="center" vertical="center"/>
    </xf>
    <xf numFmtId="0" fontId="29" fillId="0" borderId="10" xfId="0" applyFont="1" applyFill="1" applyBorder="1" applyAlignment="1">
      <alignment horizontal="center" vertical="center"/>
    </xf>
    <xf numFmtId="0" fontId="29" fillId="0" borderId="5" xfId="0" applyFont="1" applyFill="1" applyBorder="1" applyAlignment="1">
      <alignment horizontal="center" vertical="center"/>
    </xf>
    <xf numFmtId="0" fontId="29" fillId="0" borderId="1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183" fontId="8" fillId="0" borderId="5" xfId="0" applyNumberFormat="1" applyFont="1" applyFill="1" applyBorder="1" applyAlignment="1">
      <alignment horizontal="center" vertical="center"/>
    </xf>
    <xf numFmtId="185" fontId="8" fillId="0" borderId="8" xfId="0" applyNumberFormat="1" applyFont="1" applyFill="1" applyBorder="1" applyAlignment="1">
      <alignment horizontal="center" vertical="center"/>
    </xf>
    <xf numFmtId="185" fontId="8" fillId="0" borderId="0" xfId="0" applyNumberFormat="1" applyFont="1" applyFill="1" applyBorder="1" applyAlignment="1">
      <alignment horizontal="center" vertical="center"/>
    </xf>
    <xf numFmtId="185" fontId="8" fillId="0" borderId="9" xfId="0" applyNumberFormat="1" applyFont="1" applyFill="1" applyBorder="1" applyAlignment="1">
      <alignment horizontal="center" vertical="center"/>
    </xf>
    <xf numFmtId="185" fontId="8" fillId="0" borderId="10" xfId="0" applyNumberFormat="1" applyFont="1" applyFill="1" applyBorder="1" applyAlignment="1">
      <alignment horizontal="center" vertical="center"/>
    </xf>
    <xf numFmtId="185" fontId="8" fillId="0" borderId="5" xfId="0" applyNumberFormat="1" applyFont="1" applyFill="1" applyBorder="1" applyAlignment="1">
      <alignment horizontal="center" vertical="center"/>
    </xf>
    <xf numFmtId="185" fontId="8" fillId="0" borderId="11" xfId="0" applyNumberFormat="1" applyFont="1" applyFill="1" applyBorder="1" applyAlignment="1">
      <alignment horizontal="center" vertical="center"/>
    </xf>
    <xf numFmtId="188" fontId="8" fillId="0" borderId="6" xfId="0" applyNumberFormat="1" applyFont="1" applyFill="1" applyBorder="1" applyAlignment="1">
      <alignment horizontal="center" vertical="center"/>
    </xf>
    <xf numFmtId="188" fontId="8" fillId="0" borderId="7" xfId="0" applyNumberFormat="1" applyFont="1" applyFill="1" applyBorder="1" applyAlignment="1">
      <alignment horizontal="center" vertical="center"/>
    </xf>
    <xf numFmtId="188" fontId="8" fillId="0" borderId="8" xfId="0" applyNumberFormat="1" applyFont="1" applyFill="1" applyBorder="1" applyAlignment="1">
      <alignment horizontal="center" vertical="center"/>
    </xf>
    <xf numFmtId="188" fontId="8" fillId="0" borderId="9" xfId="0" applyNumberFormat="1" applyFont="1" applyFill="1" applyBorder="1" applyAlignment="1">
      <alignment horizontal="center" vertical="center"/>
    </xf>
    <xf numFmtId="188" fontId="8" fillId="0" borderId="10" xfId="0" applyNumberFormat="1" applyFont="1" applyFill="1" applyBorder="1" applyAlignment="1">
      <alignment horizontal="center" vertical="center"/>
    </xf>
    <xf numFmtId="188" fontId="8" fillId="0" borderId="11" xfId="0" applyNumberFormat="1" applyFont="1" applyFill="1" applyBorder="1" applyAlignment="1">
      <alignment horizontal="center" vertical="center"/>
    </xf>
    <xf numFmtId="185" fontId="8" fillId="0" borderId="6" xfId="0" applyNumberFormat="1" applyFont="1" applyFill="1" applyBorder="1" applyAlignment="1">
      <alignment horizontal="center" vertical="center"/>
    </xf>
    <xf numFmtId="185" fontId="8" fillId="0" borderId="1" xfId="0" applyNumberFormat="1" applyFont="1" applyFill="1" applyBorder="1" applyAlignment="1">
      <alignment horizontal="center" vertical="center"/>
    </xf>
    <xf numFmtId="185" fontId="8" fillId="0" borderId="7" xfId="0" applyNumberFormat="1" applyFont="1" applyFill="1" applyBorder="1" applyAlignment="1">
      <alignment horizontal="center" vertical="center"/>
    </xf>
    <xf numFmtId="0" fontId="8" fillId="4" borderId="21" xfId="4" applyFont="1" applyFill="1" applyBorder="1">
      <alignment horizontal="left" vertical="center"/>
    </xf>
    <xf numFmtId="0" fontId="8" fillId="4" borderId="2" xfId="4" applyFont="1" applyFill="1" applyBorder="1">
      <alignment horizontal="left" vertical="center"/>
    </xf>
    <xf numFmtId="179" fontId="8" fillId="0" borderId="15" xfId="4" applyNumberFormat="1" applyFont="1" applyBorder="1" applyAlignment="1">
      <alignment horizontal="center" vertical="center"/>
    </xf>
    <xf numFmtId="179" fontId="8" fillId="0" borderId="16" xfId="4" applyNumberFormat="1" applyFont="1" applyBorder="1" applyAlignment="1">
      <alignment horizontal="center" vertical="center"/>
    </xf>
    <xf numFmtId="179" fontId="8" fillId="0" borderId="22" xfId="4" applyNumberFormat="1" applyFont="1" applyBorder="1" applyAlignment="1">
      <alignment horizontal="center" vertical="center"/>
    </xf>
    <xf numFmtId="0" fontId="5" fillId="7" borderId="12" xfId="0" applyFont="1" applyFill="1" applyBorder="1" applyAlignment="1">
      <alignment horizontal="center" vertical="center"/>
    </xf>
    <xf numFmtId="0" fontId="5" fillId="7" borderId="13" xfId="0" applyFont="1" applyFill="1" applyBorder="1" applyAlignment="1">
      <alignment horizontal="center" vertical="center"/>
    </xf>
    <xf numFmtId="0" fontId="5" fillId="7" borderId="14" xfId="0" applyFont="1" applyFill="1" applyBorder="1" applyAlignment="1">
      <alignment horizontal="center" vertical="center"/>
    </xf>
    <xf numFmtId="188" fontId="8" fillId="7" borderId="12" xfId="0" applyNumberFormat="1" applyFont="1" applyFill="1" applyBorder="1" applyAlignment="1">
      <alignment horizontal="center" vertical="center"/>
    </xf>
    <xf numFmtId="188" fontId="8" fillId="7" borderId="14" xfId="0" applyNumberFormat="1" applyFont="1" applyFill="1" applyBorder="1" applyAlignment="1">
      <alignment horizontal="center" vertical="center"/>
    </xf>
    <xf numFmtId="0" fontId="8" fillId="4" borderId="4" xfId="4" applyFont="1" applyFill="1" applyBorder="1">
      <alignment horizontal="left" vertical="center"/>
    </xf>
    <xf numFmtId="179" fontId="8" fillId="0" borderId="23" xfId="4" applyNumberFormat="1" applyFont="1" applyBorder="1" applyAlignment="1">
      <alignment horizontal="center" vertical="center"/>
    </xf>
    <xf numFmtId="0" fontId="8" fillId="4" borderId="24" xfId="4" applyFont="1" applyFill="1" applyBorder="1">
      <alignment horizontal="left" vertical="center"/>
    </xf>
    <xf numFmtId="0" fontId="8" fillId="4" borderId="3" xfId="4" applyFont="1" applyFill="1" applyBorder="1">
      <alignment horizontal="left" vertical="center"/>
    </xf>
    <xf numFmtId="178" fontId="8" fillId="0" borderId="25" xfId="4" applyNumberFormat="1" applyFont="1" applyBorder="1" applyAlignment="1">
      <alignment horizontal="center" vertical="center"/>
    </xf>
    <xf numFmtId="178" fontId="8" fillId="0" borderId="26" xfId="4" applyNumberFormat="1" applyFont="1" applyBorder="1" applyAlignment="1">
      <alignment horizontal="center" vertical="center"/>
    </xf>
    <xf numFmtId="178" fontId="8" fillId="0" borderId="27" xfId="4" applyNumberFormat="1" applyFont="1" applyBorder="1" applyAlignment="1">
      <alignment horizontal="center" vertical="center"/>
    </xf>
    <xf numFmtId="0" fontId="8" fillId="4" borderId="28" xfId="4" applyFont="1" applyFill="1" applyBorder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center" vertical="center"/>
    </xf>
    <xf numFmtId="184" fontId="8" fillId="0" borderId="12" xfId="0" applyNumberFormat="1" applyFont="1" applyFill="1" applyBorder="1" applyAlignment="1">
      <alignment horizontal="center" vertical="center"/>
    </xf>
    <xf numFmtId="184" fontId="8" fillId="0" borderId="13" xfId="0" applyNumberFormat="1" applyFont="1" applyFill="1" applyBorder="1" applyAlignment="1">
      <alignment horizontal="center" vertical="center"/>
    </xf>
    <xf numFmtId="184" fontId="8" fillId="0" borderId="14" xfId="0" applyNumberFormat="1" applyFont="1" applyFill="1" applyBorder="1" applyAlignment="1">
      <alignment horizontal="center" vertical="center"/>
    </xf>
    <xf numFmtId="0" fontId="8" fillId="0" borderId="5" xfId="0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78" fontId="8" fillId="0" borderId="25" xfId="4" applyNumberFormat="1" applyFont="1" applyBorder="1" applyAlignment="1">
      <alignment horizontal="right" vertical="center"/>
    </xf>
    <xf numFmtId="178" fontId="8" fillId="0" borderId="26" xfId="4" applyNumberFormat="1" applyFont="1" applyBorder="1" applyAlignment="1">
      <alignment horizontal="right" vertical="center"/>
    </xf>
    <xf numFmtId="2" fontId="8" fillId="0" borderId="0" xfId="0" applyNumberFormat="1" applyFont="1" applyFill="1" applyBorder="1" applyAlignment="1">
      <alignment horizontal="center" vertical="center"/>
    </xf>
    <xf numFmtId="2" fontId="8" fillId="0" borderId="0" xfId="0" applyNumberFormat="1" applyFont="1" applyAlignment="1">
      <alignment horizontal="right" vertical="center"/>
    </xf>
  </cellXfs>
  <cellStyles count="15">
    <cellStyle name="H3" xfId="1" xr:uid="{00000000-0005-0000-0000-000000000000}"/>
    <cellStyle name="Paragraph" xfId="2" xr:uid="{00000000-0005-0000-0000-000001000000}"/>
    <cellStyle name="TableBodyCenter" xfId="3" xr:uid="{00000000-0005-0000-0000-000002000000}"/>
    <cellStyle name="TableBodyLeft" xfId="4" xr:uid="{00000000-0005-0000-0000-000003000000}"/>
    <cellStyle name="TableHead" xfId="5" xr:uid="{00000000-0005-0000-0000-000004000000}"/>
    <cellStyle name="표준" xfId="0" builtinId="0"/>
    <cellStyle name="표준 2" xfId="6" xr:uid="{00000000-0005-0000-0000-000006000000}"/>
    <cellStyle name="표준 2 2" xfId="7" xr:uid="{00000000-0005-0000-0000-000007000000}"/>
    <cellStyle name="표준 2 3" xfId="8" xr:uid="{00000000-0005-0000-0000-000008000000}"/>
    <cellStyle name="표준 3" xfId="9" xr:uid="{00000000-0005-0000-0000-000009000000}"/>
    <cellStyle name="표준 3 2" xfId="10" xr:uid="{00000000-0005-0000-0000-00000A000000}"/>
    <cellStyle name="표준 3 3" xfId="11" xr:uid="{00000000-0005-0000-0000-00000B000000}"/>
    <cellStyle name="표준 37" xfId="12" xr:uid="{00000000-0005-0000-0000-00000C000000}"/>
    <cellStyle name="표준 4" xfId="13" xr:uid="{00000000-0005-0000-0000-00000D000000}"/>
    <cellStyle name="표준 5" xfId="14" xr:uid="{00000000-0005-0000-0000-00000E000000}"/>
  </cellStyles>
  <dxfs count="25"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FF0000"/>
      </font>
    </dxf>
    <dxf>
      <font>
        <color rgb="FF0070C0"/>
      </font>
    </dxf>
    <dxf>
      <font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FF0000"/>
      </font>
    </dxf>
    <dxf>
      <font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FF000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FF0000"/>
      </font>
    </dxf>
    <dxf>
      <font>
        <b val="0"/>
        <i val="0"/>
        <color rgb="FFFF0000"/>
      </font>
    </dxf>
    <dxf>
      <font>
        <color rgb="FFFF0000"/>
      </font>
    </dxf>
    <dxf>
      <font>
        <b/>
        <i val="0"/>
        <color rgb="FF0070C0"/>
      </font>
    </dxf>
    <dxf>
      <font>
        <color rgb="FF0070C0"/>
      </font>
    </dxf>
    <dxf>
      <font>
        <color rgb="FF0070C0"/>
      </font>
    </dxf>
    <dxf>
      <font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0070C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png"/><Relationship Id="rId21" Type="http://schemas.openxmlformats.org/officeDocument/2006/relationships/image" Target="../media/image21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emf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emf"/><Relationship Id="rId1" Type="http://schemas.openxmlformats.org/officeDocument/2006/relationships/image" Target="../media/image1.emf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emf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emf"/><Relationship Id="rId10" Type="http://schemas.openxmlformats.org/officeDocument/2006/relationships/image" Target="../media/image10.png"/><Relationship Id="rId19" Type="http://schemas.openxmlformats.org/officeDocument/2006/relationships/image" Target="../media/image19.emf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333</xdr:row>
      <xdr:rowOff>190500</xdr:rowOff>
    </xdr:from>
    <xdr:to>
      <xdr:col>16</xdr:col>
      <xdr:colOff>0</xdr:colOff>
      <xdr:row>350</xdr:row>
      <xdr:rowOff>180975</xdr:rowOff>
    </xdr:to>
    <xdr:pic>
      <xdr:nvPicPr>
        <xdr:cNvPr id="61376" name="Picture 465">
          <a:extLst>
            <a:ext uri="{FF2B5EF4-FFF2-40B4-BE49-F238E27FC236}">
              <a16:creationId xmlns:a16="http://schemas.microsoft.com/office/drawing/2014/main" id="{00000000-0008-0000-0000-0000C0EF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0" y="60674250"/>
          <a:ext cx="3324225" cy="3228975"/>
        </a:xfrm>
        <a:prstGeom prst="rect">
          <a:avLst/>
        </a:prstGeom>
        <a:noFill/>
        <a:ln w="9525">
          <a:solidFill>
            <a:srgbClr val="4F81BD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33</xdr:col>
      <xdr:colOff>342900</xdr:colOff>
      <xdr:row>66</xdr:row>
      <xdr:rowOff>82550</xdr:rowOff>
    </xdr:from>
    <xdr:to>
      <xdr:col>35</xdr:col>
      <xdr:colOff>447675</xdr:colOff>
      <xdr:row>75</xdr:row>
      <xdr:rowOff>15875</xdr:rowOff>
    </xdr:to>
    <xdr:grpSp>
      <xdr:nvGrpSpPr>
        <xdr:cNvPr id="61377" name="그룹 105">
          <a:extLst>
            <a:ext uri="{FF2B5EF4-FFF2-40B4-BE49-F238E27FC236}">
              <a16:creationId xmlns:a16="http://schemas.microsoft.com/office/drawing/2014/main" id="{00000000-0008-0000-0000-0000C1EF0000}"/>
            </a:ext>
          </a:extLst>
        </xdr:cNvPr>
        <xdr:cNvGrpSpPr>
          <a:grpSpLocks noChangeAspect="1"/>
        </xdr:cNvGrpSpPr>
      </xdr:nvGrpSpPr>
      <xdr:grpSpPr bwMode="auto">
        <a:xfrm>
          <a:off x="9290050" y="12655550"/>
          <a:ext cx="1463675" cy="1647825"/>
          <a:chOff x="656565" y="1191137"/>
          <a:chExt cx="2348642" cy="2357620"/>
        </a:xfrm>
      </xdr:grpSpPr>
      <xdr:cxnSp macro="">
        <xdr:nvCxnSpPr>
          <xdr:cNvPr id="107" name="직선 연결선 106">
            <a:extLst>
              <a:ext uri="{FF2B5EF4-FFF2-40B4-BE49-F238E27FC236}">
                <a16:creationId xmlns:a16="http://schemas.microsoft.com/office/drawing/2014/main" id="{00000000-0008-0000-0000-00006B000000}"/>
              </a:ext>
            </a:extLst>
          </xdr:cNvPr>
          <xdr:cNvCxnSpPr/>
        </xdr:nvCxnSpPr>
        <xdr:spPr>
          <a:xfrm rot="5400000">
            <a:off x="628245" y="1723428"/>
            <a:ext cx="613254" cy="420855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8" name="순서도: 연결자 107">
            <a:extLst>
              <a:ext uri="{FF2B5EF4-FFF2-40B4-BE49-F238E27FC236}">
                <a16:creationId xmlns:a16="http://schemas.microsoft.com/office/drawing/2014/main" id="{00000000-0008-0000-0000-00006C000000}"/>
              </a:ext>
            </a:extLst>
          </xdr:cNvPr>
          <xdr:cNvSpPr/>
        </xdr:nvSpPr>
        <xdr:spPr>
          <a:xfrm>
            <a:off x="656565" y="2240482"/>
            <a:ext cx="67880" cy="68139"/>
          </a:xfrm>
          <a:prstGeom prst="flowChartConnector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cxnSp macro="">
        <xdr:nvCxnSpPr>
          <xdr:cNvPr id="109" name="직선 연결선 108">
            <a:extLst>
              <a:ext uri="{FF2B5EF4-FFF2-40B4-BE49-F238E27FC236}">
                <a16:creationId xmlns:a16="http://schemas.microsoft.com/office/drawing/2014/main" id="{00000000-0008-0000-0000-00006D000000}"/>
              </a:ext>
            </a:extLst>
          </xdr:cNvPr>
          <xdr:cNvCxnSpPr/>
        </xdr:nvCxnSpPr>
        <xdr:spPr>
          <a:xfrm rot="5400000" flipH="1" flipV="1">
            <a:off x="336154" y="2669761"/>
            <a:ext cx="722277" cy="0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0" name="직선 연결선 109">
            <a:extLst>
              <a:ext uri="{FF2B5EF4-FFF2-40B4-BE49-F238E27FC236}">
                <a16:creationId xmlns:a16="http://schemas.microsoft.com/office/drawing/2014/main" id="{00000000-0008-0000-0000-00006E000000}"/>
              </a:ext>
            </a:extLst>
          </xdr:cNvPr>
          <xdr:cNvCxnSpPr>
            <a:cxnSpLocks noChangeAspect="1"/>
          </xdr:cNvCxnSpPr>
        </xdr:nvCxnSpPr>
        <xdr:spPr>
          <a:xfrm rot="16200000" flipH="1">
            <a:off x="696073" y="2296161"/>
            <a:ext cx="640509" cy="610918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1" name="직선 연결선 110">
            <a:extLst>
              <a:ext uri="{FF2B5EF4-FFF2-40B4-BE49-F238E27FC236}">
                <a16:creationId xmlns:a16="http://schemas.microsoft.com/office/drawing/2014/main" id="{00000000-0008-0000-0000-00006F000000}"/>
              </a:ext>
            </a:extLst>
          </xdr:cNvPr>
          <xdr:cNvCxnSpPr/>
        </xdr:nvCxnSpPr>
        <xdr:spPr>
          <a:xfrm>
            <a:off x="765173" y="2281366"/>
            <a:ext cx="352975" cy="0"/>
          </a:xfrm>
          <a:prstGeom prst="line">
            <a:avLst/>
          </a:prstGeom>
          <a:ln w="6350">
            <a:solidFill>
              <a:schemeClr val="tx1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536" name="Picture 6">
            <a:extLst>
              <a:ext uri="{FF2B5EF4-FFF2-40B4-BE49-F238E27FC236}">
                <a16:creationId xmlns:a16="http://schemas.microsoft.com/office/drawing/2014/main" id="{00000000-0008-0000-0000-000060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98625" y="2040047"/>
            <a:ext cx="1809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113" name="직선 연결선 112">
            <a:extLst>
              <a:ext uri="{FF2B5EF4-FFF2-40B4-BE49-F238E27FC236}">
                <a16:creationId xmlns:a16="http://schemas.microsoft.com/office/drawing/2014/main" id="{00000000-0008-0000-0000-000071000000}"/>
              </a:ext>
            </a:extLst>
          </xdr:cNvPr>
          <xdr:cNvCxnSpPr/>
        </xdr:nvCxnSpPr>
        <xdr:spPr>
          <a:xfrm>
            <a:off x="955236" y="2921875"/>
            <a:ext cx="366551" cy="0"/>
          </a:xfrm>
          <a:prstGeom prst="line">
            <a:avLst/>
          </a:prstGeom>
          <a:ln w="6350">
            <a:solidFill>
              <a:schemeClr val="tx1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538" name="Picture 8">
            <a:extLst>
              <a:ext uri="{FF2B5EF4-FFF2-40B4-BE49-F238E27FC236}">
                <a16:creationId xmlns:a16="http://schemas.microsoft.com/office/drawing/2014/main" id="{00000000-0008-0000-0000-000062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84701" y="2681503"/>
            <a:ext cx="1905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539" name="Picture 11">
            <a:extLst>
              <a:ext uri="{FF2B5EF4-FFF2-40B4-BE49-F238E27FC236}">
                <a16:creationId xmlns:a16="http://schemas.microsoft.com/office/drawing/2014/main" id="{00000000-0008-0000-0000-000063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111696" y="1363736"/>
            <a:ext cx="28575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540" name="Picture 14">
            <a:extLst>
              <a:ext uri="{FF2B5EF4-FFF2-40B4-BE49-F238E27FC236}">
                <a16:creationId xmlns:a16="http://schemas.microsoft.com/office/drawing/2014/main" id="{00000000-0008-0000-0000-000064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62410" y="3025526"/>
            <a:ext cx="1143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541" name="Picture 17">
            <a:extLst>
              <a:ext uri="{FF2B5EF4-FFF2-40B4-BE49-F238E27FC236}">
                <a16:creationId xmlns:a16="http://schemas.microsoft.com/office/drawing/2014/main" id="{00000000-0008-0000-0000-000065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369390" y="2803896"/>
            <a:ext cx="2952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118" name="직선 연결선 117">
            <a:extLst>
              <a:ext uri="{FF2B5EF4-FFF2-40B4-BE49-F238E27FC236}">
                <a16:creationId xmlns:a16="http://schemas.microsoft.com/office/drawing/2014/main" id="{00000000-0008-0000-0000-000076000000}"/>
              </a:ext>
            </a:extLst>
          </xdr:cNvPr>
          <xdr:cNvCxnSpPr/>
        </xdr:nvCxnSpPr>
        <xdr:spPr>
          <a:xfrm rot="5400000">
            <a:off x="1992657" y="1498568"/>
            <a:ext cx="599626" cy="420855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9" name="직선 연결선 118">
            <a:extLst>
              <a:ext uri="{FF2B5EF4-FFF2-40B4-BE49-F238E27FC236}">
                <a16:creationId xmlns:a16="http://schemas.microsoft.com/office/drawing/2014/main" id="{00000000-0008-0000-0000-000077000000}"/>
              </a:ext>
            </a:extLst>
          </xdr:cNvPr>
          <xdr:cNvCxnSpPr/>
        </xdr:nvCxnSpPr>
        <xdr:spPr>
          <a:xfrm rot="10800000">
            <a:off x="2082041" y="2022437"/>
            <a:ext cx="434431" cy="0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0" name="직선 연결선 119">
            <a:extLst>
              <a:ext uri="{FF2B5EF4-FFF2-40B4-BE49-F238E27FC236}">
                <a16:creationId xmlns:a16="http://schemas.microsoft.com/office/drawing/2014/main" id="{00000000-0008-0000-0000-000078000000}"/>
              </a:ext>
            </a:extLst>
          </xdr:cNvPr>
          <xdr:cNvCxnSpPr/>
        </xdr:nvCxnSpPr>
        <xdr:spPr>
          <a:xfrm rot="5400000">
            <a:off x="2277932" y="1715810"/>
            <a:ext cx="504231" cy="0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545" name="Picture 11">
            <a:extLst>
              <a:ext uri="{FF2B5EF4-FFF2-40B4-BE49-F238E27FC236}">
                <a16:creationId xmlns:a16="http://schemas.microsoft.com/office/drawing/2014/main" id="{00000000-0008-0000-0000-000069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48000" y="1191137"/>
            <a:ext cx="28575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122" name="직선 연결선 121">
            <a:extLst>
              <a:ext uri="{FF2B5EF4-FFF2-40B4-BE49-F238E27FC236}">
                <a16:creationId xmlns:a16="http://schemas.microsoft.com/office/drawing/2014/main" id="{00000000-0008-0000-0000-00007A000000}"/>
              </a:ext>
            </a:extLst>
          </xdr:cNvPr>
          <xdr:cNvCxnSpPr>
            <a:cxnSpLocks noChangeAspect="1"/>
          </xdr:cNvCxnSpPr>
        </xdr:nvCxnSpPr>
        <xdr:spPr>
          <a:xfrm rot="16200000" flipH="1">
            <a:off x="2352367" y="2691343"/>
            <a:ext cx="626882" cy="597342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3" name="직선 연결선 122">
            <a:extLst>
              <a:ext uri="{FF2B5EF4-FFF2-40B4-BE49-F238E27FC236}">
                <a16:creationId xmlns:a16="http://schemas.microsoft.com/office/drawing/2014/main" id="{00000000-0008-0000-0000-00007B000000}"/>
              </a:ext>
            </a:extLst>
          </xdr:cNvPr>
          <xdr:cNvCxnSpPr>
            <a:cxnSpLocks noChangeAspect="1"/>
          </xdr:cNvCxnSpPr>
        </xdr:nvCxnSpPr>
        <xdr:spPr>
          <a:xfrm>
            <a:off x="2394289" y="3317083"/>
            <a:ext cx="543039" cy="0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548" name="Picture 6">
            <a:extLst>
              <a:ext uri="{FF2B5EF4-FFF2-40B4-BE49-F238E27FC236}">
                <a16:creationId xmlns:a16="http://schemas.microsoft.com/office/drawing/2014/main" id="{00000000-0008-0000-0000-00006C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92604" y="1735911"/>
            <a:ext cx="1809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125" name="직선 연결선 124">
            <a:extLst>
              <a:ext uri="{FF2B5EF4-FFF2-40B4-BE49-F238E27FC236}">
                <a16:creationId xmlns:a16="http://schemas.microsoft.com/office/drawing/2014/main" id="{00000000-0008-0000-0000-00007D000000}"/>
              </a:ext>
            </a:extLst>
          </xdr:cNvPr>
          <xdr:cNvCxnSpPr>
            <a:cxnSpLocks noChangeAspect="1"/>
          </xdr:cNvCxnSpPr>
        </xdr:nvCxnSpPr>
        <xdr:spPr>
          <a:xfrm rot="5400000">
            <a:off x="2094579" y="3017270"/>
            <a:ext cx="545114" cy="0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550" name="Picture 8">
            <a:extLst>
              <a:ext uri="{FF2B5EF4-FFF2-40B4-BE49-F238E27FC236}">
                <a16:creationId xmlns:a16="http://schemas.microsoft.com/office/drawing/2014/main" id="{00000000-0008-0000-0000-00006E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46775" y="3032553"/>
            <a:ext cx="1905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551" name="Picture 17">
            <a:extLst>
              <a:ext uri="{FF2B5EF4-FFF2-40B4-BE49-F238E27FC236}">
                <a16:creationId xmlns:a16="http://schemas.microsoft.com/office/drawing/2014/main" id="{00000000-0008-0000-0000-00006F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393399" y="2451277"/>
            <a:ext cx="2952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552" name="Picture 25">
            <a:extLst>
              <a:ext uri="{FF2B5EF4-FFF2-40B4-BE49-F238E27FC236}">
                <a16:creationId xmlns:a16="http://schemas.microsoft.com/office/drawing/2014/main" id="{00000000-0008-0000-0000-000070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969543" y="2827881"/>
            <a:ext cx="400050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553" name="Picture 28">
            <a:extLst>
              <a:ext uri="{FF2B5EF4-FFF2-40B4-BE49-F238E27FC236}">
                <a16:creationId xmlns:a16="http://schemas.microsoft.com/office/drawing/2014/main" id="{00000000-0008-0000-0000-000071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88649" y="3310632"/>
            <a:ext cx="400050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142" name="원호 141">
            <a:extLst>
              <a:ext uri="{FF2B5EF4-FFF2-40B4-BE49-F238E27FC236}">
                <a16:creationId xmlns:a16="http://schemas.microsoft.com/office/drawing/2014/main" id="{00000000-0008-0000-0000-00008E000000}"/>
              </a:ext>
            </a:extLst>
          </xdr:cNvPr>
          <xdr:cNvSpPr>
            <a:spLocks noChangeAspect="1"/>
          </xdr:cNvSpPr>
        </xdr:nvSpPr>
        <xdr:spPr>
          <a:xfrm>
            <a:off x="683717" y="2145087"/>
            <a:ext cx="176488" cy="245302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sp macro="" textlink="">
        <xdr:nvSpPr>
          <xdr:cNvPr id="143" name="원호 142">
            <a:extLst>
              <a:ext uri="{FF2B5EF4-FFF2-40B4-BE49-F238E27FC236}">
                <a16:creationId xmlns:a16="http://schemas.microsoft.com/office/drawing/2014/main" id="{00000000-0008-0000-0000-00008F000000}"/>
              </a:ext>
            </a:extLst>
          </xdr:cNvPr>
          <xdr:cNvSpPr>
            <a:spLocks noChangeAspect="1"/>
          </xdr:cNvSpPr>
        </xdr:nvSpPr>
        <xdr:spPr>
          <a:xfrm>
            <a:off x="2122769" y="1886158"/>
            <a:ext cx="176488" cy="245302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sp macro="" textlink="">
        <xdr:nvSpPr>
          <xdr:cNvPr id="144" name="원호 143">
            <a:extLst>
              <a:ext uri="{FF2B5EF4-FFF2-40B4-BE49-F238E27FC236}">
                <a16:creationId xmlns:a16="http://schemas.microsoft.com/office/drawing/2014/main" id="{00000000-0008-0000-0000-000090000000}"/>
              </a:ext>
            </a:extLst>
          </xdr:cNvPr>
          <xdr:cNvSpPr>
            <a:spLocks noChangeAspect="1"/>
          </xdr:cNvSpPr>
        </xdr:nvSpPr>
        <xdr:spPr>
          <a:xfrm rot="15162448">
            <a:off x="1097318" y="2765595"/>
            <a:ext cx="245302" cy="230791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sp macro="" textlink="">
        <xdr:nvSpPr>
          <xdr:cNvPr id="145" name="원호 144">
            <a:extLst>
              <a:ext uri="{FF2B5EF4-FFF2-40B4-BE49-F238E27FC236}">
                <a16:creationId xmlns:a16="http://schemas.microsoft.com/office/drawing/2014/main" id="{00000000-0008-0000-0000-000091000000}"/>
              </a:ext>
            </a:extLst>
          </xdr:cNvPr>
          <xdr:cNvSpPr>
            <a:spLocks noChangeAspect="1"/>
          </xdr:cNvSpPr>
        </xdr:nvSpPr>
        <xdr:spPr>
          <a:xfrm rot="15162448">
            <a:off x="2733247" y="3140362"/>
            <a:ext cx="231674" cy="230791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pic>
        <xdr:nvPicPr>
          <xdr:cNvPr id="61558" name="Picture 7">
            <a:extLst>
              <a:ext uri="{FF2B5EF4-FFF2-40B4-BE49-F238E27FC236}">
                <a16:creationId xmlns:a16="http://schemas.microsoft.com/office/drawing/2014/main" id="{00000000-0008-0000-0000-000076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614682" y="1578215"/>
            <a:ext cx="390525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559" name="Picture 9">
            <a:extLst>
              <a:ext uri="{FF2B5EF4-FFF2-40B4-BE49-F238E27FC236}">
                <a16:creationId xmlns:a16="http://schemas.microsoft.com/office/drawing/2014/main" id="{00000000-0008-0000-0000-000077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58717" y="2067401"/>
            <a:ext cx="400050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33</xdr:col>
      <xdr:colOff>44450</xdr:colOff>
      <xdr:row>87</xdr:row>
      <xdr:rowOff>0</xdr:rowOff>
    </xdr:from>
    <xdr:to>
      <xdr:col>34</xdr:col>
      <xdr:colOff>117475</xdr:colOff>
      <xdr:row>93</xdr:row>
      <xdr:rowOff>171450</xdr:rowOff>
    </xdr:to>
    <xdr:grpSp>
      <xdr:nvGrpSpPr>
        <xdr:cNvPr id="61378" name="그룹 200">
          <a:extLst>
            <a:ext uri="{FF2B5EF4-FFF2-40B4-BE49-F238E27FC236}">
              <a16:creationId xmlns:a16="http://schemas.microsoft.com/office/drawing/2014/main" id="{00000000-0008-0000-0000-0000C2EF0000}"/>
            </a:ext>
          </a:extLst>
        </xdr:cNvPr>
        <xdr:cNvGrpSpPr>
          <a:grpSpLocks noChangeAspect="1"/>
        </xdr:cNvGrpSpPr>
      </xdr:nvGrpSpPr>
      <xdr:grpSpPr bwMode="auto">
        <a:xfrm>
          <a:off x="8991600" y="16573500"/>
          <a:ext cx="752475" cy="1314450"/>
          <a:chOff x="4289463" y="1254198"/>
          <a:chExt cx="1194989" cy="1880865"/>
        </a:xfrm>
      </xdr:grpSpPr>
      <xdr:cxnSp macro="">
        <xdr:nvCxnSpPr>
          <xdr:cNvPr id="202" name="직선 연결선 201">
            <a:extLst>
              <a:ext uri="{FF2B5EF4-FFF2-40B4-BE49-F238E27FC236}">
                <a16:creationId xmlns:a16="http://schemas.microsoft.com/office/drawing/2014/main" id="{00000000-0008-0000-0000-0000CA000000}"/>
              </a:ext>
            </a:extLst>
          </xdr:cNvPr>
          <xdr:cNvCxnSpPr/>
        </xdr:nvCxnSpPr>
        <xdr:spPr>
          <a:xfrm rot="5400000">
            <a:off x="4301942" y="1622944"/>
            <a:ext cx="599696" cy="407383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03" name="순서도: 연결자 202">
            <a:extLst>
              <a:ext uri="{FF2B5EF4-FFF2-40B4-BE49-F238E27FC236}">
                <a16:creationId xmlns:a16="http://schemas.microsoft.com/office/drawing/2014/main" id="{00000000-0008-0000-0000-0000CB000000}"/>
              </a:ext>
            </a:extLst>
          </xdr:cNvPr>
          <xdr:cNvSpPr/>
        </xdr:nvSpPr>
        <xdr:spPr>
          <a:xfrm>
            <a:off x="4330201" y="2126483"/>
            <a:ext cx="67897" cy="68147"/>
          </a:xfrm>
          <a:prstGeom prst="flowChartConnector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cxnSp macro="">
        <xdr:nvCxnSpPr>
          <xdr:cNvPr id="204" name="직선 연결선 203">
            <a:extLst>
              <a:ext uri="{FF2B5EF4-FFF2-40B4-BE49-F238E27FC236}">
                <a16:creationId xmlns:a16="http://schemas.microsoft.com/office/drawing/2014/main" id="{00000000-0008-0000-0000-0000CC000000}"/>
              </a:ext>
            </a:extLst>
          </xdr:cNvPr>
          <xdr:cNvCxnSpPr/>
        </xdr:nvCxnSpPr>
        <xdr:spPr>
          <a:xfrm rot="5400000" flipH="1" flipV="1">
            <a:off x="4009758" y="2555812"/>
            <a:ext cx="722361" cy="0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05" name="직선 연결선 204">
            <a:extLst>
              <a:ext uri="{FF2B5EF4-FFF2-40B4-BE49-F238E27FC236}">
                <a16:creationId xmlns:a16="http://schemas.microsoft.com/office/drawing/2014/main" id="{00000000-0008-0000-0000-0000CD000000}"/>
              </a:ext>
            </a:extLst>
          </xdr:cNvPr>
          <xdr:cNvCxnSpPr>
            <a:cxnSpLocks/>
          </xdr:cNvCxnSpPr>
        </xdr:nvCxnSpPr>
        <xdr:spPr>
          <a:xfrm flipV="1">
            <a:off x="4425257" y="1935671"/>
            <a:ext cx="638233" cy="231701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523" name="Picture 6">
            <a:extLst>
              <a:ext uri="{FF2B5EF4-FFF2-40B4-BE49-F238E27FC236}">
                <a16:creationId xmlns:a16="http://schemas.microsoft.com/office/drawing/2014/main" id="{00000000-0008-0000-0000-000053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289463" y="1763815"/>
            <a:ext cx="1809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207" name="직선 연결선 206">
            <a:extLst>
              <a:ext uri="{FF2B5EF4-FFF2-40B4-BE49-F238E27FC236}">
                <a16:creationId xmlns:a16="http://schemas.microsoft.com/office/drawing/2014/main" id="{00000000-0008-0000-0000-0000CF000000}"/>
              </a:ext>
            </a:extLst>
          </xdr:cNvPr>
          <xdr:cNvCxnSpPr/>
        </xdr:nvCxnSpPr>
        <xdr:spPr>
          <a:xfrm>
            <a:off x="4398098" y="2208260"/>
            <a:ext cx="543177" cy="0"/>
          </a:xfrm>
          <a:prstGeom prst="line">
            <a:avLst/>
          </a:prstGeom>
          <a:ln w="6350">
            <a:solidFill>
              <a:schemeClr val="tx1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525" name="Picture 8">
            <a:extLst>
              <a:ext uri="{FF2B5EF4-FFF2-40B4-BE49-F238E27FC236}">
                <a16:creationId xmlns:a16="http://schemas.microsoft.com/office/drawing/2014/main" id="{00000000-0008-0000-0000-000055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879096" y="1976913"/>
            <a:ext cx="1905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526" name="Picture 11">
            <a:extLst>
              <a:ext uri="{FF2B5EF4-FFF2-40B4-BE49-F238E27FC236}">
                <a16:creationId xmlns:a16="http://schemas.microsoft.com/office/drawing/2014/main" id="{00000000-0008-0000-0000-000056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783846" y="1254198"/>
            <a:ext cx="28575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527" name="Picture 14">
            <a:extLst>
              <a:ext uri="{FF2B5EF4-FFF2-40B4-BE49-F238E27FC236}">
                <a16:creationId xmlns:a16="http://schemas.microsoft.com/office/drawing/2014/main" id="{00000000-0008-0000-0000-000057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34560" y="2915988"/>
            <a:ext cx="1143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528" name="Picture 17">
            <a:extLst>
              <a:ext uri="{FF2B5EF4-FFF2-40B4-BE49-F238E27FC236}">
                <a16:creationId xmlns:a16="http://schemas.microsoft.com/office/drawing/2014/main" id="{00000000-0008-0000-0000-000058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189177" y="1713609"/>
            <a:ext cx="2952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12" name="원호 211">
            <a:extLst>
              <a:ext uri="{FF2B5EF4-FFF2-40B4-BE49-F238E27FC236}">
                <a16:creationId xmlns:a16="http://schemas.microsoft.com/office/drawing/2014/main" id="{00000000-0008-0000-0000-0000D4000000}"/>
              </a:ext>
            </a:extLst>
          </xdr:cNvPr>
          <xdr:cNvSpPr>
            <a:spLocks/>
          </xdr:cNvSpPr>
        </xdr:nvSpPr>
        <xdr:spPr>
          <a:xfrm>
            <a:off x="4357360" y="1976559"/>
            <a:ext cx="325906" cy="436143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sp macro="" textlink="">
        <xdr:nvSpPr>
          <xdr:cNvPr id="213" name="원호 212">
            <a:extLst>
              <a:ext uri="{FF2B5EF4-FFF2-40B4-BE49-F238E27FC236}">
                <a16:creationId xmlns:a16="http://schemas.microsoft.com/office/drawing/2014/main" id="{00000000-0008-0000-0000-0000D5000000}"/>
              </a:ext>
            </a:extLst>
          </xdr:cNvPr>
          <xdr:cNvSpPr>
            <a:spLocks noChangeAspect="1"/>
          </xdr:cNvSpPr>
        </xdr:nvSpPr>
        <xdr:spPr>
          <a:xfrm>
            <a:off x="4642528" y="2058336"/>
            <a:ext cx="217271" cy="299848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</xdr:grpSp>
    <xdr:clientData/>
  </xdr:twoCellAnchor>
  <xdr:twoCellAnchor>
    <xdr:from>
      <xdr:col>31</xdr:col>
      <xdr:colOff>488950</xdr:colOff>
      <xdr:row>111</xdr:row>
      <xdr:rowOff>6350</xdr:rowOff>
    </xdr:from>
    <xdr:to>
      <xdr:col>34</xdr:col>
      <xdr:colOff>441325</xdr:colOff>
      <xdr:row>118</xdr:row>
      <xdr:rowOff>82550</xdr:rowOff>
    </xdr:to>
    <xdr:grpSp>
      <xdr:nvGrpSpPr>
        <xdr:cNvPr id="61379" name="그룹 273">
          <a:extLst>
            <a:ext uri="{FF2B5EF4-FFF2-40B4-BE49-F238E27FC236}">
              <a16:creationId xmlns:a16="http://schemas.microsoft.com/office/drawing/2014/main" id="{00000000-0008-0000-0000-0000C3EF0000}"/>
            </a:ext>
          </a:extLst>
        </xdr:cNvPr>
        <xdr:cNvGrpSpPr>
          <a:grpSpLocks noChangeAspect="1"/>
        </xdr:cNvGrpSpPr>
      </xdr:nvGrpSpPr>
      <xdr:grpSpPr bwMode="auto">
        <a:xfrm>
          <a:off x="8077200" y="21151850"/>
          <a:ext cx="1990725" cy="1409700"/>
          <a:chOff x="611560" y="4115227"/>
          <a:chExt cx="3207426" cy="2017808"/>
        </a:xfrm>
      </xdr:grpSpPr>
      <xdr:cxnSp macro="">
        <xdr:nvCxnSpPr>
          <xdr:cNvPr id="275" name="직선 연결선 274">
            <a:extLst>
              <a:ext uri="{FF2B5EF4-FFF2-40B4-BE49-F238E27FC236}">
                <a16:creationId xmlns:a16="http://schemas.microsoft.com/office/drawing/2014/main" id="{00000000-0008-0000-0000-000013010000}"/>
              </a:ext>
            </a:extLst>
          </xdr:cNvPr>
          <xdr:cNvCxnSpPr/>
        </xdr:nvCxnSpPr>
        <xdr:spPr>
          <a:xfrm rot="10800000">
            <a:off x="1277509" y="4660581"/>
            <a:ext cx="720312" cy="0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76" name="순서도: 연결자 275">
            <a:extLst>
              <a:ext uri="{FF2B5EF4-FFF2-40B4-BE49-F238E27FC236}">
                <a16:creationId xmlns:a16="http://schemas.microsoft.com/office/drawing/2014/main" id="{00000000-0008-0000-0000-000014010000}"/>
              </a:ext>
            </a:extLst>
          </xdr:cNvPr>
          <xdr:cNvSpPr/>
        </xdr:nvSpPr>
        <xdr:spPr>
          <a:xfrm>
            <a:off x="1209555" y="4646947"/>
            <a:ext cx="67954" cy="68169"/>
          </a:xfrm>
          <a:prstGeom prst="flowChartConnector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cxnSp macro="">
        <xdr:nvCxnSpPr>
          <xdr:cNvPr id="277" name="직선 연결선 276">
            <a:extLst>
              <a:ext uri="{FF2B5EF4-FFF2-40B4-BE49-F238E27FC236}">
                <a16:creationId xmlns:a16="http://schemas.microsoft.com/office/drawing/2014/main" id="{00000000-0008-0000-0000-000015010000}"/>
              </a:ext>
            </a:extLst>
          </xdr:cNvPr>
          <xdr:cNvCxnSpPr/>
        </xdr:nvCxnSpPr>
        <xdr:spPr>
          <a:xfrm rot="5400000" flipH="1" flipV="1">
            <a:off x="705835" y="4743115"/>
            <a:ext cx="545354" cy="462087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8" name="직선 연결선 277">
            <a:extLst>
              <a:ext uri="{FF2B5EF4-FFF2-40B4-BE49-F238E27FC236}">
                <a16:creationId xmlns:a16="http://schemas.microsoft.com/office/drawing/2014/main" id="{00000000-0008-0000-0000-000016010000}"/>
              </a:ext>
            </a:extLst>
          </xdr:cNvPr>
          <xdr:cNvCxnSpPr>
            <a:cxnSpLocks noChangeAspect="1"/>
          </xdr:cNvCxnSpPr>
        </xdr:nvCxnSpPr>
        <xdr:spPr>
          <a:xfrm rot="16200000" flipH="1">
            <a:off x="1249337" y="4702429"/>
            <a:ext cx="627157" cy="597995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79" name="직선 연결선 278">
            <a:extLst>
              <a:ext uri="{FF2B5EF4-FFF2-40B4-BE49-F238E27FC236}">
                <a16:creationId xmlns:a16="http://schemas.microsoft.com/office/drawing/2014/main" id="{00000000-0008-0000-0000-000017010000}"/>
              </a:ext>
            </a:extLst>
          </xdr:cNvPr>
          <xdr:cNvCxnSpPr/>
        </xdr:nvCxnSpPr>
        <xdr:spPr>
          <a:xfrm>
            <a:off x="815422" y="5233202"/>
            <a:ext cx="366951" cy="0"/>
          </a:xfrm>
          <a:prstGeom prst="line">
            <a:avLst/>
          </a:prstGeom>
          <a:ln w="6350">
            <a:solidFill>
              <a:schemeClr val="tx1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495" name="Picture 6">
            <a:extLst>
              <a:ext uri="{FF2B5EF4-FFF2-40B4-BE49-F238E27FC236}">
                <a16:creationId xmlns:a16="http://schemas.microsoft.com/office/drawing/2014/main" id="{00000000-0008-0000-0000-000037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24531" y="5012363"/>
            <a:ext cx="1809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281" name="직선 연결선 280">
            <a:extLst>
              <a:ext uri="{FF2B5EF4-FFF2-40B4-BE49-F238E27FC236}">
                <a16:creationId xmlns:a16="http://schemas.microsoft.com/office/drawing/2014/main" id="{00000000-0008-0000-0000-000019010000}"/>
              </a:ext>
            </a:extLst>
          </xdr:cNvPr>
          <xdr:cNvCxnSpPr/>
        </xdr:nvCxnSpPr>
        <xdr:spPr>
          <a:xfrm rot="5400000">
            <a:off x="1677855" y="5090047"/>
            <a:ext cx="368114" cy="0"/>
          </a:xfrm>
          <a:prstGeom prst="line">
            <a:avLst/>
          </a:prstGeom>
          <a:ln w="6350">
            <a:solidFill>
              <a:schemeClr val="tx1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497" name="Picture 11">
            <a:extLst>
              <a:ext uri="{FF2B5EF4-FFF2-40B4-BE49-F238E27FC236}">
                <a16:creationId xmlns:a16="http://schemas.microsoft.com/office/drawing/2014/main" id="{00000000-0008-0000-0000-000039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11560" y="5280155"/>
            <a:ext cx="28575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98" name="Picture 14">
            <a:extLst>
              <a:ext uri="{FF2B5EF4-FFF2-40B4-BE49-F238E27FC236}">
                <a16:creationId xmlns:a16="http://schemas.microsoft.com/office/drawing/2014/main" id="{00000000-0008-0000-0000-00003A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067440" y="4554125"/>
            <a:ext cx="1143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284" name="직선 연결선 283">
            <a:extLst>
              <a:ext uri="{FF2B5EF4-FFF2-40B4-BE49-F238E27FC236}">
                <a16:creationId xmlns:a16="http://schemas.microsoft.com/office/drawing/2014/main" id="{00000000-0008-0000-0000-00001C010000}"/>
              </a:ext>
            </a:extLst>
          </xdr:cNvPr>
          <xdr:cNvCxnSpPr/>
        </xdr:nvCxnSpPr>
        <xdr:spPr>
          <a:xfrm rot="5400000" flipH="1" flipV="1">
            <a:off x="2893779" y="4442439"/>
            <a:ext cx="654424" cy="0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85" name="원호 284">
            <a:extLst>
              <a:ext uri="{FF2B5EF4-FFF2-40B4-BE49-F238E27FC236}">
                <a16:creationId xmlns:a16="http://schemas.microsoft.com/office/drawing/2014/main" id="{00000000-0008-0000-0000-00001D010000}"/>
              </a:ext>
            </a:extLst>
          </xdr:cNvPr>
          <xdr:cNvSpPr>
            <a:spLocks noChangeAspect="1"/>
          </xdr:cNvSpPr>
        </xdr:nvSpPr>
        <xdr:spPr>
          <a:xfrm>
            <a:off x="801831" y="5110497"/>
            <a:ext cx="176680" cy="245409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sp macro="" textlink="">
        <xdr:nvSpPr>
          <xdr:cNvPr id="286" name="원호 285">
            <a:extLst>
              <a:ext uri="{FF2B5EF4-FFF2-40B4-BE49-F238E27FC236}">
                <a16:creationId xmlns:a16="http://schemas.microsoft.com/office/drawing/2014/main" id="{00000000-0008-0000-0000-00001E010000}"/>
              </a:ext>
            </a:extLst>
          </xdr:cNvPr>
          <xdr:cNvSpPr>
            <a:spLocks noChangeAspect="1"/>
          </xdr:cNvSpPr>
        </xdr:nvSpPr>
        <xdr:spPr>
          <a:xfrm rot="18000000">
            <a:off x="1684866" y="5097229"/>
            <a:ext cx="231775" cy="231043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pic>
        <xdr:nvPicPr>
          <xdr:cNvPr id="61502" name="Picture 1">
            <a:extLst>
              <a:ext uri="{FF2B5EF4-FFF2-40B4-BE49-F238E27FC236}">
                <a16:creationId xmlns:a16="http://schemas.microsoft.com/office/drawing/2014/main" id="{00000000-0008-0000-0000-00003E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51244" y="4845703"/>
            <a:ext cx="1905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503" name="Picture 4">
            <a:extLst>
              <a:ext uri="{FF2B5EF4-FFF2-40B4-BE49-F238E27FC236}">
                <a16:creationId xmlns:a16="http://schemas.microsoft.com/office/drawing/2014/main" id="{00000000-0008-0000-0000-00003F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678427" y="5302858"/>
            <a:ext cx="2952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289" name="직선 연결선 288">
            <a:extLst>
              <a:ext uri="{FF2B5EF4-FFF2-40B4-BE49-F238E27FC236}">
                <a16:creationId xmlns:a16="http://schemas.microsoft.com/office/drawing/2014/main" id="{00000000-0008-0000-0000-000021010000}"/>
              </a:ext>
            </a:extLst>
          </xdr:cNvPr>
          <xdr:cNvCxnSpPr/>
        </xdr:nvCxnSpPr>
        <xdr:spPr>
          <a:xfrm rot="5400000" flipH="1" flipV="1">
            <a:off x="2608351" y="4170645"/>
            <a:ext cx="668058" cy="557222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505" name="Picture 6">
            <a:extLst>
              <a:ext uri="{FF2B5EF4-FFF2-40B4-BE49-F238E27FC236}">
                <a16:creationId xmlns:a16="http://schemas.microsoft.com/office/drawing/2014/main" id="{00000000-0008-0000-0000-000041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917540" y="4546634"/>
            <a:ext cx="1809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291" name="원호 290">
            <a:extLst>
              <a:ext uri="{FF2B5EF4-FFF2-40B4-BE49-F238E27FC236}">
                <a16:creationId xmlns:a16="http://schemas.microsoft.com/office/drawing/2014/main" id="{00000000-0008-0000-0000-000023010000}"/>
              </a:ext>
            </a:extLst>
          </xdr:cNvPr>
          <xdr:cNvSpPr>
            <a:spLocks noChangeAspect="1"/>
          </xdr:cNvSpPr>
        </xdr:nvSpPr>
        <xdr:spPr>
          <a:xfrm>
            <a:off x="2718132" y="4646947"/>
            <a:ext cx="176680" cy="245409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cxnSp macro="">
        <xdr:nvCxnSpPr>
          <xdr:cNvPr id="292" name="직선 연결선 291">
            <a:extLst>
              <a:ext uri="{FF2B5EF4-FFF2-40B4-BE49-F238E27FC236}">
                <a16:creationId xmlns:a16="http://schemas.microsoft.com/office/drawing/2014/main" id="{00000000-0008-0000-0000-000024010000}"/>
              </a:ext>
            </a:extLst>
          </xdr:cNvPr>
          <xdr:cNvCxnSpPr/>
        </xdr:nvCxnSpPr>
        <xdr:spPr>
          <a:xfrm rot="10800000">
            <a:off x="2663769" y="4783285"/>
            <a:ext cx="543632" cy="0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508" name="Picture 11">
            <a:extLst>
              <a:ext uri="{FF2B5EF4-FFF2-40B4-BE49-F238E27FC236}">
                <a16:creationId xmlns:a16="http://schemas.microsoft.com/office/drawing/2014/main" id="{00000000-0008-0000-0000-000044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86785" y="4239090"/>
            <a:ext cx="28575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509" name="Picture 7">
            <a:extLst>
              <a:ext uri="{FF2B5EF4-FFF2-40B4-BE49-F238E27FC236}">
                <a16:creationId xmlns:a16="http://schemas.microsoft.com/office/drawing/2014/main" id="{00000000-0008-0000-0000-000045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266188" y="4337467"/>
            <a:ext cx="390525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510" name="Picture 9">
            <a:extLst>
              <a:ext uri="{FF2B5EF4-FFF2-40B4-BE49-F238E27FC236}">
                <a16:creationId xmlns:a16="http://schemas.microsoft.com/office/drawing/2014/main" id="{00000000-0008-0000-0000-000046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10223" y="4826653"/>
            <a:ext cx="400050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296" name="직선 연결선 295">
            <a:extLst>
              <a:ext uri="{FF2B5EF4-FFF2-40B4-BE49-F238E27FC236}">
                <a16:creationId xmlns:a16="http://schemas.microsoft.com/office/drawing/2014/main" id="{00000000-0008-0000-0000-000028010000}"/>
              </a:ext>
            </a:extLst>
          </xdr:cNvPr>
          <xdr:cNvCxnSpPr>
            <a:cxnSpLocks noChangeAspect="1"/>
          </xdr:cNvCxnSpPr>
        </xdr:nvCxnSpPr>
        <xdr:spPr>
          <a:xfrm rot="16200000" flipH="1">
            <a:off x="2771505" y="5506826"/>
            <a:ext cx="627157" cy="597995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7" name="직선 연결선 296">
            <a:extLst>
              <a:ext uri="{FF2B5EF4-FFF2-40B4-BE49-F238E27FC236}">
                <a16:creationId xmlns:a16="http://schemas.microsoft.com/office/drawing/2014/main" id="{00000000-0008-0000-0000-000029010000}"/>
              </a:ext>
            </a:extLst>
          </xdr:cNvPr>
          <xdr:cNvCxnSpPr>
            <a:cxnSpLocks noChangeAspect="1"/>
          </xdr:cNvCxnSpPr>
        </xdr:nvCxnSpPr>
        <xdr:spPr>
          <a:xfrm rot="5400000">
            <a:off x="3063728" y="5799007"/>
            <a:ext cx="613523" cy="0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298" name="직선 연결선 297">
            <a:extLst>
              <a:ext uri="{FF2B5EF4-FFF2-40B4-BE49-F238E27FC236}">
                <a16:creationId xmlns:a16="http://schemas.microsoft.com/office/drawing/2014/main" id="{00000000-0008-0000-0000-00002A010000}"/>
              </a:ext>
            </a:extLst>
          </xdr:cNvPr>
          <xdr:cNvCxnSpPr>
            <a:cxnSpLocks noChangeAspect="1"/>
          </xdr:cNvCxnSpPr>
        </xdr:nvCxnSpPr>
        <xdr:spPr>
          <a:xfrm>
            <a:off x="2799677" y="5492245"/>
            <a:ext cx="570813" cy="0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299" name="원호 298">
            <a:extLst>
              <a:ext uri="{FF2B5EF4-FFF2-40B4-BE49-F238E27FC236}">
                <a16:creationId xmlns:a16="http://schemas.microsoft.com/office/drawing/2014/main" id="{00000000-0008-0000-0000-00002B010000}"/>
              </a:ext>
            </a:extLst>
          </xdr:cNvPr>
          <xdr:cNvSpPr>
            <a:spLocks noChangeAspect="1"/>
          </xdr:cNvSpPr>
        </xdr:nvSpPr>
        <xdr:spPr>
          <a:xfrm rot="18000000">
            <a:off x="3200218" y="5894808"/>
            <a:ext cx="245409" cy="231043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pic>
        <xdr:nvPicPr>
          <xdr:cNvPr id="61515" name="Picture 1">
            <a:extLst>
              <a:ext uri="{FF2B5EF4-FFF2-40B4-BE49-F238E27FC236}">
                <a16:creationId xmlns:a16="http://schemas.microsoft.com/office/drawing/2014/main" id="{00000000-0008-0000-0000-00004B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167316" y="5643620"/>
            <a:ext cx="1905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516" name="Picture 4">
            <a:extLst>
              <a:ext uri="{FF2B5EF4-FFF2-40B4-BE49-F238E27FC236}">
                <a16:creationId xmlns:a16="http://schemas.microsoft.com/office/drawing/2014/main" id="{00000000-0008-0000-0000-00004C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706080" y="5711032"/>
            <a:ext cx="2952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517" name="Picture 11">
            <a:extLst>
              <a:ext uri="{FF2B5EF4-FFF2-40B4-BE49-F238E27FC236}">
                <a16:creationId xmlns:a16="http://schemas.microsoft.com/office/drawing/2014/main" id="{00000000-0008-0000-0000-00004D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418936" y="5643620"/>
            <a:ext cx="400050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518" name="Picture 13">
            <a:extLst>
              <a:ext uri="{FF2B5EF4-FFF2-40B4-BE49-F238E27FC236}">
                <a16:creationId xmlns:a16="http://schemas.microsoft.com/office/drawing/2014/main" id="{00000000-0008-0000-0000-00004E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929518" y="5210958"/>
            <a:ext cx="400050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32</xdr:col>
      <xdr:colOff>6350</xdr:colOff>
      <xdr:row>134</xdr:row>
      <xdr:rowOff>31750</xdr:rowOff>
    </xdr:from>
    <xdr:to>
      <xdr:col>33</xdr:col>
      <xdr:colOff>479425</xdr:colOff>
      <xdr:row>138</xdr:row>
      <xdr:rowOff>41275</xdr:rowOff>
    </xdr:to>
    <xdr:grpSp>
      <xdr:nvGrpSpPr>
        <xdr:cNvPr id="61380" name="그룹 317">
          <a:extLst>
            <a:ext uri="{FF2B5EF4-FFF2-40B4-BE49-F238E27FC236}">
              <a16:creationId xmlns:a16="http://schemas.microsoft.com/office/drawing/2014/main" id="{00000000-0008-0000-0000-0000C4EF0000}"/>
            </a:ext>
          </a:extLst>
        </xdr:cNvPr>
        <xdr:cNvGrpSpPr>
          <a:grpSpLocks noChangeAspect="1"/>
        </xdr:cNvGrpSpPr>
      </xdr:nvGrpSpPr>
      <xdr:grpSpPr bwMode="auto">
        <a:xfrm>
          <a:off x="8274050" y="25558750"/>
          <a:ext cx="1152525" cy="771525"/>
          <a:chOff x="4516270" y="4244951"/>
          <a:chExt cx="1855930" cy="1107726"/>
        </a:xfrm>
      </xdr:grpSpPr>
      <xdr:cxnSp macro="">
        <xdr:nvCxnSpPr>
          <xdr:cNvPr id="319" name="직선 연결선 318">
            <a:extLst>
              <a:ext uri="{FF2B5EF4-FFF2-40B4-BE49-F238E27FC236}">
                <a16:creationId xmlns:a16="http://schemas.microsoft.com/office/drawing/2014/main" id="{00000000-0008-0000-0000-00003F010000}"/>
              </a:ext>
            </a:extLst>
          </xdr:cNvPr>
          <xdr:cNvCxnSpPr/>
        </xdr:nvCxnSpPr>
        <xdr:spPr>
          <a:xfrm rot="10800000">
            <a:off x="5471528" y="4354356"/>
            <a:ext cx="709620" cy="0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20" name="순서도: 연결자 319">
            <a:extLst>
              <a:ext uri="{FF2B5EF4-FFF2-40B4-BE49-F238E27FC236}">
                <a16:creationId xmlns:a16="http://schemas.microsoft.com/office/drawing/2014/main" id="{00000000-0008-0000-0000-000040010000}"/>
              </a:ext>
            </a:extLst>
          </xdr:cNvPr>
          <xdr:cNvSpPr/>
        </xdr:nvSpPr>
        <xdr:spPr>
          <a:xfrm>
            <a:off x="5389649" y="4327005"/>
            <a:ext cx="81879" cy="82054"/>
          </a:xfrm>
          <a:prstGeom prst="flowChartConnector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cxnSp macro="">
        <xdr:nvCxnSpPr>
          <xdr:cNvPr id="321" name="직선 연결선 320">
            <a:extLst>
              <a:ext uri="{FF2B5EF4-FFF2-40B4-BE49-F238E27FC236}">
                <a16:creationId xmlns:a16="http://schemas.microsoft.com/office/drawing/2014/main" id="{00000000-0008-0000-0000-000041010000}"/>
              </a:ext>
            </a:extLst>
          </xdr:cNvPr>
          <xdr:cNvCxnSpPr/>
        </xdr:nvCxnSpPr>
        <xdr:spPr>
          <a:xfrm flipV="1">
            <a:off x="4775554" y="4368032"/>
            <a:ext cx="627741" cy="369242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2" name="직선 연결선 321">
            <a:extLst>
              <a:ext uri="{FF2B5EF4-FFF2-40B4-BE49-F238E27FC236}">
                <a16:creationId xmlns:a16="http://schemas.microsoft.com/office/drawing/2014/main" id="{00000000-0008-0000-0000-000042010000}"/>
              </a:ext>
            </a:extLst>
          </xdr:cNvPr>
          <xdr:cNvCxnSpPr>
            <a:cxnSpLocks noChangeAspect="1"/>
          </xdr:cNvCxnSpPr>
        </xdr:nvCxnSpPr>
        <xdr:spPr>
          <a:xfrm rot="5400000">
            <a:off x="4849781" y="4580412"/>
            <a:ext cx="779511" cy="382103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23" name="직선 연결선 322">
            <a:extLst>
              <a:ext uri="{FF2B5EF4-FFF2-40B4-BE49-F238E27FC236}">
                <a16:creationId xmlns:a16="http://schemas.microsoft.com/office/drawing/2014/main" id="{00000000-0008-0000-0000-000043010000}"/>
              </a:ext>
            </a:extLst>
          </xdr:cNvPr>
          <xdr:cNvCxnSpPr/>
        </xdr:nvCxnSpPr>
        <xdr:spPr>
          <a:xfrm>
            <a:off x="4857434" y="4354356"/>
            <a:ext cx="545862" cy="0"/>
          </a:xfrm>
          <a:prstGeom prst="line">
            <a:avLst/>
          </a:prstGeom>
          <a:ln w="6350">
            <a:solidFill>
              <a:schemeClr val="tx1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482" name="Picture 6">
            <a:extLst>
              <a:ext uri="{FF2B5EF4-FFF2-40B4-BE49-F238E27FC236}">
                <a16:creationId xmlns:a16="http://schemas.microsoft.com/office/drawing/2014/main" id="{00000000-0008-0000-0000-00002A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57876" y="4327559"/>
            <a:ext cx="1809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325" name="직선 연결선 324">
            <a:extLst>
              <a:ext uri="{FF2B5EF4-FFF2-40B4-BE49-F238E27FC236}">
                <a16:creationId xmlns:a16="http://schemas.microsoft.com/office/drawing/2014/main" id="{00000000-0008-0000-0000-000045010000}"/>
              </a:ext>
            </a:extLst>
          </xdr:cNvPr>
          <xdr:cNvCxnSpPr/>
        </xdr:nvCxnSpPr>
        <xdr:spPr>
          <a:xfrm rot="5400000">
            <a:off x="5266452" y="4641544"/>
            <a:ext cx="355566" cy="0"/>
          </a:xfrm>
          <a:prstGeom prst="line">
            <a:avLst/>
          </a:prstGeom>
          <a:ln w="6350">
            <a:solidFill>
              <a:schemeClr val="tx1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484" name="Picture 11">
            <a:extLst>
              <a:ext uri="{FF2B5EF4-FFF2-40B4-BE49-F238E27FC236}">
                <a16:creationId xmlns:a16="http://schemas.microsoft.com/office/drawing/2014/main" id="{00000000-0008-0000-0000-00002C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16270" y="4403204"/>
            <a:ext cx="28575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85" name="Picture 14">
            <a:extLst>
              <a:ext uri="{FF2B5EF4-FFF2-40B4-BE49-F238E27FC236}">
                <a16:creationId xmlns:a16="http://schemas.microsoft.com/office/drawing/2014/main" id="{00000000-0008-0000-0000-00002D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257900" y="4244951"/>
            <a:ext cx="1143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328" name="원호 327">
            <a:extLst>
              <a:ext uri="{FF2B5EF4-FFF2-40B4-BE49-F238E27FC236}">
                <a16:creationId xmlns:a16="http://schemas.microsoft.com/office/drawing/2014/main" id="{00000000-0008-0000-0000-000048010000}"/>
              </a:ext>
            </a:extLst>
          </xdr:cNvPr>
          <xdr:cNvSpPr>
            <a:spLocks noChangeAspect="1"/>
          </xdr:cNvSpPr>
        </xdr:nvSpPr>
        <xdr:spPr>
          <a:xfrm rot="12000000">
            <a:off x="5171304" y="4299654"/>
            <a:ext cx="136465" cy="191459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sp macro="" textlink="">
        <xdr:nvSpPr>
          <xdr:cNvPr id="329" name="원호 328">
            <a:extLst>
              <a:ext uri="{FF2B5EF4-FFF2-40B4-BE49-F238E27FC236}">
                <a16:creationId xmlns:a16="http://schemas.microsoft.com/office/drawing/2014/main" id="{00000000-0008-0000-0000-000049010000}"/>
              </a:ext>
            </a:extLst>
          </xdr:cNvPr>
          <xdr:cNvSpPr>
            <a:spLocks noChangeAspect="1"/>
          </xdr:cNvSpPr>
        </xdr:nvSpPr>
        <xdr:spPr>
          <a:xfrm rot="9000000">
            <a:off x="5321416" y="4532139"/>
            <a:ext cx="150112" cy="150432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pic>
        <xdr:nvPicPr>
          <xdr:cNvPr id="61488" name="Picture 1">
            <a:extLst>
              <a:ext uri="{FF2B5EF4-FFF2-40B4-BE49-F238E27FC236}">
                <a16:creationId xmlns:a16="http://schemas.microsoft.com/office/drawing/2014/main" id="{00000000-0008-0000-0000-000030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295918" y="4722994"/>
            <a:ext cx="1905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89" name="Picture 4">
            <a:extLst>
              <a:ext uri="{FF2B5EF4-FFF2-40B4-BE49-F238E27FC236}">
                <a16:creationId xmlns:a16="http://schemas.microsoft.com/office/drawing/2014/main" id="{00000000-0008-0000-0000-000031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904298" y="5133602"/>
            <a:ext cx="2952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31</xdr:col>
      <xdr:colOff>546100</xdr:colOff>
      <xdr:row>156</xdr:row>
      <xdr:rowOff>44450</xdr:rowOff>
    </xdr:from>
    <xdr:to>
      <xdr:col>33</xdr:col>
      <xdr:colOff>654050</xdr:colOff>
      <xdr:row>164</xdr:row>
      <xdr:rowOff>130175</xdr:rowOff>
    </xdr:to>
    <xdr:grpSp>
      <xdr:nvGrpSpPr>
        <xdr:cNvPr id="61381" name="그룹 391">
          <a:extLst>
            <a:ext uri="{FF2B5EF4-FFF2-40B4-BE49-F238E27FC236}">
              <a16:creationId xmlns:a16="http://schemas.microsoft.com/office/drawing/2014/main" id="{00000000-0008-0000-0000-0000C5EF0000}"/>
            </a:ext>
          </a:extLst>
        </xdr:cNvPr>
        <xdr:cNvGrpSpPr>
          <a:grpSpLocks noChangeAspect="1"/>
        </xdr:cNvGrpSpPr>
      </xdr:nvGrpSpPr>
      <xdr:grpSpPr bwMode="auto">
        <a:xfrm>
          <a:off x="8134350" y="29762450"/>
          <a:ext cx="1466850" cy="1584325"/>
          <a:chOff x="5742130" y="1302610"/>
          <a:chExt cx="2342725" cy="2185021"/>
        </a:xfrm>
      </xdr:grpSpPr>
      <xdr:cxnSp macro="">
        <xdr:nvCxnSpPr>
          <xdr:cNvPr id="393" name="직선 연결선 392">
            <a:extLst>
              <a:ext uri="{FF2B5EF4-FFF2-40B4-BE49-F238E27FC236}">
                <a16:creationId xmlns:a16="http://schemas.microsoft.com/office/drawing/2014/main" id="{00000000-0008-0000-0000-000089010000}"/>
              </a:ext>
            </a:extLst>
          </xdr:cNvPr>
          <xdr:cNvCxnSpPr/>
        </xdr:nvCxnSpPr>
        <xdr:spPr>
          <a:xfrm rot="5400000">
            <a:off x="5722777" y="1661497"/>
            <a:ext cx="597149" cy="422235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394" name="순서도: 연결자 393">
            <a:extLst>
              <a:ext uri="{FF2B5EF4-FFF2-40B4-BE49-F238E27FC236}">
                <a16:creationId xmlns:a16="http://schemas.microsoft.com/office/drawing/2014/main" id="{00000000-0008-0000-0000-00008A010000}"/>
              </a:ext>
            </a:extLst>
          </xdr:cNvPr>
          <xdr:cNvSpPr/>
        </xdr:nvSpPr>
        <xdr:spPr>
          <a:xfrm>
            <a:off x="5742130" y="2171190"/>
            <a:ext cx="68102" cy="81429"/>
          </a:xfrm>
          <a:prstGeom prst="flowChartConnector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cxnSp macro="">
        <xdr:nvCxnSpPr>
          <xdr:cNvPr id="395" name="직선 연결선 394">
            <a:extLst>
              <a:ext uri="{FF2B5EF4-FFF2-40B4-BE49-F238E27FC236}">
                <a16:creationId xmlns:a16="http://schemas.microsoft.com/office/drawing/2014/main" id="{00000000-0008-0000-0000-00008B010000}"/>
              </a:ext>
            </a:extLst>
          </xdr:cNvPr>
          <xdr:cNvCxnSpPr/>
        </xdr:nvCxnSpPr>
        <xdr:spPr>
          <a:xfrm rot="5400000" flipH="1" flipV="1">
            <a:off x="5423344" y="2598695"/>
            <a:ext cx="719293" cy="0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6" name="직선 연결선 395">
            <a:extLst>
              <a:ext uri="{FF2B5EF4-FFF2-40B4-BE49-F238E27FC236}">
                <a16:creationId xmlns:a16="http://schemas.microsoft.com/office/drawing/2014/main" id="{00000000-0008-0000-0000-00008C010000}"/>
              </a:ext>
            </a:extLst>
          </xdr:cNvPr>
          <xdr:cNvCxnSpPr>
            <a:cxnSpLocks noChangeAspect="1"/>
          </xdr:cNvCxnSpPr>
        </xdr:nvCxnSpPr>
        <xdr:spPr>
          <a:xfrm rot="16200000" flipH="1">
            <a:off x="5797737" y="2237971"/>
            <a:ext cx="624292" cy="599302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397" name="직선 연결선 396">
            <a:extLst>
              <a:ext uri="{FF2B5EF4-FFF2-40B4-BE49-F238E27FC236}">
                <a16:creationId xmlns:a16="http://schemas.microsoft.com/office/drawing/2014/main" id="{00000000-0008-0000-0000-00008D010000}"/>
              </a:ext>
            </a:extLst>
          </xdr:cNvPr>
          <xdr:cNvCxnSpPr/>
        </xdr:nvCxnSpPr>
        <xdr:spPr>
          <a:xfrm>
            <a:off x="5851094" y="2225476"/>
            <a:ext cx="367753" cy="0"/>
          </a:xfrm>
          <a:prstGeom prst="line">
            <a:avLst/>
          </a:prstGeom>
          <a:ln w="6350">
            <a:solidFill>
              <a:schemeClr val="tx1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453" name="Picture 6">
            <a:extLst>
              <a:ext uri="{FF2B5EF4-FFF2-40B4-BE49-F238E27FC236}">
                <a16:creationId xmlns:a16="http://schemas.microsoft.com/office/drawing/2014/main" id="{00000000-0008-0000-0000-00000D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86880" y="1978921"/>
            <a:ext cx="1809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399" name="직선 연결선 398">
            <a:extLst>
              <a:ext uri="{FF2B5EF4-FFF2-40B4-BE49-F238E27FC236}">
                <a16:creationId xmlns:a16="http://schemas.microsoft.com/office/drawing/2014/main" id="{00000000-0008-0000-0000-00008F010000}"/>
              </a:ext>
            </a:extLst>
          </xdr:cNvPr>
          <xdr:cNvCxnSpPr/>
        </xdr:nvCxnSpPr>
        <xdr:spPr>
          <a:xfrm>
            <a:off x="6041781" y="2849768"/>
            <a:ext cx="367753" cy="0"/>
          </a:xfrm>
          <a:prstGeom prst="line">
            <a:avLst/>
          </a:prstGeom>
          <a:ln w="6350">
            <a:solidFill>
              <a:schemeClr val="tx1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455" name="Picture 8">
            <a:extLst>
              <a:ext uri="{FF2B5EF4-FFF2-40B4-BE49-F238E27FC236}">
                <a16:creationId xmlns:a16="http://schemas.microsoft.com/office/drawing/2014/main" id="{00000000-0008-0000-0000-00000F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972956" y="2620377"/>
            <a:ext cx="1905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56" name="Picture 11">
            <a:extLst>
              <a:ext uri="{FF2B5EF4-FFF2-40B4-BE49-F238E27FC236}">
                <a16:creationId xmlns:a16="http://schemas.microsoft.com/office/drawing/2014/main" id="{00000000-0008-0000-0000-000010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199951" y="1302610"/>
            <a:ext cx="28575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57" name="Picture 17">
            <a:extLst>
              <a:ext uri="{FF2B5EF4-FFF2-40B4-BE49-F238E27FC236}">
                <a16:creationId xmlns:a16="http://schemas.microsoft.com/office/drawing/2014/main" id="{00000000-0008-0000-0000-000011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457645" y="2742770"/>
            <a:ext cx="2952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403" name="직선 연결선 402">
            <a:extLst>
              <a:ext uri="{FF2B5EF4-FFF2-40B4-BE49-F238E27FC236}">
                <a16:creationId xmlns:a16="http://schemas.microsoft.com/office/drawing/2014/main" id="{00000000-0008-0000-0000-000093010000}"/>
              </a:ext>
            </a:extLst>
          </xdr:cNvPr>
          <xdr:cNvCxnSpPr/>
        </xdr:nvCxnSpPr>
        <xdr:spPr>
          <a:xfrm rot="5400000">
            <a:off x="7078039" y="1437567"/>
            <a:ext cx="610720" cy="422235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4" name="직선 연결선 403">
            <a:extLst>
              <a:ext uri="{FF2B5EF4-FFF2-40B4-BE49-F238E27FC236}">
                <a16:creationId xmlns:a16="http://schemas.microsoft.com/office/drawing/2014/main" id="{00000000-0008-0000-0000-000094010000}"/>
              </a:ext>
            </a:extLst>
          </xdr:cNvPr>
          <xdr:cNvCxnSpPr/>
        </xdr:nvCxnSpPr>
        <xdr:spPr>
          <a:xfrm rot="10800000">
            <a:off x="7172282" y="1967616"/>
            <a:ext cx="422235" cy="0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5" name="직선 연결선 404">
            <a:extLst>
              <a:ext uri="{FF2B5EF4-FFF2-40B4-BE49-F238E27FC236}">
                <a16:creationId xmlns:a16="http://schemas.microsoft.com/office/drawing/2014/main" id="{00000000-0008-0000-0000-000095010000}"/>
              </a:ext>
            </a:extLst>
          </xdr:cNvPr>
          <xdr:cNvCxnSpPr/>
        </xdr:nvCxnSpPr>
        <xdr:spPr>
          <a:xfrm rot="5400000">
            <a:off x="7370684" y="1662257"/>
            <a:ext cx="502148" cy="0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461" name="Picture 11">
            <a:extLst>
              <a:ext uri="{FF2B5EF4-FFF2-40B4-BE49-F238E27FC236}">
                <a16:creationId xmlns:a16="http://schemas.microsoft.com/office/drawing/2014/main" id="{00000000-0008-0000-0000-000015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092280" y="1319715"/>
            <a:ext cx="28575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407" name="직선 연결선 406">
            <a:extLst>
              <a:ext uri="{FF2B5EF4-FFF2-40B4-BE49-F238E27FC236}">
                <a16:creationId xmlns:a16="http://schemas.microsoft.com/office/drawing/2014/main" id="{00000000-0008-0000-0000-000097010000}"/>
              </a:ext>
            </a:extLst>
          </xdr:cNvPr>
          <xdr:cNvCxnSpPr>
            <a:cxnSpLocks noChangeAspect="1"/>
          </xdr:cNvCxnSpPr>
        </xdr:nvCxnSpPr>
        <xdr:spPr>
          <a:xfrm rot="16200000" flipH="1">
            <a:off x="7439031" y="2624761"/>
            <a:ext cx="637863" cy="599302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08" name="직선 연결선 407">
            <a:extLst>
              <a:ext uri="{FF2B5EF4-FFF2-40B4-BE49-F238E27FC236}">
                <a16:creationId xmlns:a16="http://schemas.microsoft.com/office/drawing/2014/main" id="{00000000-0008-0000-0000-000098010000}"/>
              </a:ext>
            </a:extLst>
          </xdr:cNvPr>
          <xdr:cNvCxnSpPr>
            <a:cxnSpLocks noChangeAspect="1"/>
          </xdr:cNvCxnSpPr>
        </xdr:nvCxnSpPr>
        <xdr:spPr>
          <a:xfrm>
            <a:off x="7485553" y="3243343"/>
            <a:ext cx="531199" cy="0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464" name="Picture 6">
            <a:extLst>
              <a:ext uri="{FF2B5EF4-FFF2-40B4-BE49-F238E27FC236}">
                <a16:creationId xmlns:a16="http://schemas.microsoft.com/office/drawing/2014/main" id="{00000000-0008-0000-0000-000018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381280" y="1674785"/>
            <a:ext cx="1809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410" name="직선 연결선 409">
            <a:extLst>
              <a:ext uri="{FF2B5EF4-FFF2-40B4-BE49-F238E27FC236}">
                <a16:creationId xmlns:a16="http://schemas.microsoft.com/office/drawing/2014/main" id="{00000000-0008-0000-0000-00009A010000}"/>
              </a:ext>
            </a:extLst>
          </xdr:cNvPr>
          <xdr:cNvCxnSpPr>
            <a:cxnSpLocks noChangeAspect="1"/>
          </xdr:cNvCxnSpPr>
        </xdr:nvCxnSpPr>
        <xdr:spPr>
          <a:xfrm rot="5400000">
            <a:off x="7186881" y="2958340"/>
            <a:ext cx="542862" cy="0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466" name="Picture 8">
            <a:extLst>
              <a:ext uri="{FF2B5EF4-FFF2-40B4-BE49-F238E27FC236}">
                <a16:creationId xmlns:a16="http://schemas.microsoft.com/office/drawing/2014/main" id="{00000000-0008-0000-0000-00001A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451" y="2971427"/>
            <a:ext cx="1905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67" name="Picture 17">
            <a:extLst>
              <a:ext uri="{FF2B5EF4-FFF2-40B4-BE49-F238E27FC236}">
                <a16:creationId xmlns:a16="http://schemas.microsoft.com/office/drawing/2014/main" id="{00000000-0008-0000-0000-00001B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482075" y="2390151"/>
            <a:ext cx="2952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68" name="Picture 25">
            <a:extLst>
              <a:ext uri="{FF2B5EF4-FFF2-40B4-BE49-F238E27FC236}">
                <a16:creationId xmlns:a16="http://schemas.microsoft.com/office/drawing/2014/main" id="{00000000-0008-0000-0000-00001C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047068" y="2766755"/>
            <a:ext cx="400050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69" name="Picture 28">
            <a:extLst>
              <a:ext uri="{FF2B5EF4-FFF2-40B4-BE49-F238E27FC236}">
                <a16:creationId xmlns:a16="http://schemas.microsoft.com/office/drawing/2014/main" id="{00000000-0008-0000-0000-00001D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577325" y="3249506"/>
            <a:ext cx="400050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15" name="원호 414">
            <a:extLst>
              <a:ext uri="{FF2B5EF4-FFF2-40B4-BE49-F238E27FC236}">
                <a16:creationId xmlns:a16="http://schemas.microsoft.com/office/drawing/2014/main" id="{00000000-0008-0000-0000-00009F010000}"/>
              </a:ext>
            </a:extLst>
          </xdr:cNvPr>
          <xdr:cNvSpPr>
            <a:spLocks noChangeAspect="1"/>
          </xdr:cNvSpPr>
        </xdr:nvSpPr>
        <xdr:spPr>
          <a:xfrm>
            <a:off x="5769371" y="2089760"/>
            <a:ext cx="190687" cy="244288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sp macro="" textlink="">
        <xdr:nvSpPr>
          <xdr:cNvPr id="416" name="원호 415">
            <a:extLst>
              <a:ext uri="{FF2B5EF4-FFF2-40B4-BE49-F238E27FC236}">
                <a16:creationId xmlns:a16="http://schemas.microsoft.com/office/drawing/2014/main" id="{00000000-0008-0000-0000-0000A0010000}"/>
              </a:ext>
            </a:extLst>
          </xdr:cNvPr>
          <xdr:cNvSpPr>
            <a:spLocks noChangeAspect="1"/>
          </xdr:cNvSpPr>
        </xdr:nvSpPr>
        <xdr:spPr>
          <a:xfrm>
            <a:off x="7213143" y="1818329"/>
            <a:ext cx="177066" cy="244288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sp macro="" textlink="">
        <xdr:nvSpPr>
          <xdr:cNvPr id="417" name="원호 416">
            <a:extLst>
              <a:ext uri="{FF2B5EF4-FFF2-40B4-BE49-F238E27FC236}">
                <a16:creationId xmlns:a16="http://schemas.microsoft.com/office/drawing/2014/main" id="{00000000-0008-0000-0000-0000A1010000}"/>
              </a:ext>
            </a:extLst>
          </xdr:cNvPr>
          <xdr:cNvSpPr>
            <a:spLocks noChangeAspect="1"/>
          </xdr:cNvSpPr>
        </xdr:nvSpPr>
        <xdr:spPr>
          <a:xfrm rot="15162448">
            <a:off x="6185237" y="2706850"/>
            <a:ext cx="244288" cy="231548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sp macro="" textlink="">
        <xdr:nvSpPr>
          <xdr:cNvPr id="418" name="원호 417">
            <a:extLst>
              <a:ext uri="{FF2B5EF4-FFF2-40B4-BE49-F238E27FC236}">
                <a16:creationId xmlns:a16="http://schemas.microsoft.com/office/drawing/2014/main" id="{00000000-0008-0000-0000-0000A2010000}"/>
              </a:ext>
            </a:extLst>
          </xdr:cNvPr>
          <xdr:cNvSpPr>
            <a:spLocks noChangeAspect="1"/>
          </xdr:cNvSpPr>
        </xdr:nvSpPr>
        <xdr:spPr>
          <a:xfrm rot="15162448">
            <a:off x="7819696" y="3073282"/>
            <a:ext cx="244288" cy="231548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pic>
        <xdr:nvPicPr>
          <xdr:cNvPr id="61474" name="Picture 15">
            <a:extLst>
              <a:ext uri="{FF2B5EF4-FFF2-40B4-BE49-F238E27FC236}">
                <a16:creationId xmlns:a16="http://schemas.microsoft.com/office/drawing/2014/main" id="{00000000-0008-0000-0000-000022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5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742130" y="2964400"/>
            <a:ext cx="1047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75" name="Picture 7">
            <a:extLst>
              <a:ext uri="{FF2B5EF4-FFF2-40B4-BE49-F238E27FC236}">
                <a16:creationId xmlns:a16="http://schemas.microsoft.com/office/drawing/2014/main" id="{00000000-0008-0000-0000-000023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94330" y="1532575"/>
            <a:ext cx="390525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76" name="Picture 9">
            <a:extLst>
              <a:ext uri="{FF2B5EF4-FFF2-40B4-BE49-F238E27FC236}">
                <a16:creationId xmlns:a16="http://schemas.microsoft.com/office/drawing/2014/main" id="{00000000-0008-0000-0000-000024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277295" y="1988840"/>
            <a:ext cx="400050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31</xdr:col>
      <xdr:colOff>457200</xdr:colOff>
      <xdr:row>179</xdr:row>
      <xdr:rowOff>104775</xdr:rowOff>
    </xdr:from>
    <xdr:to>
      <xdr:col>34</xdr:col>
      <xdr:colOff>409575</xdr:colOff>
      <xdr:row>187</xdr:row>
      <xdr:rowOff>142875</xdr:rowOff>
    </xdr:to>
    <xdr:grpSp>
      <xdr:nvGrpSpPr>
        <xdr:cNvPr id="61382" name="그룹 421">
          <a:extLst>
            <a:ext uri="{FF2B5EF4-FFF2-40B4-BE49-F238E27FC236}">
              <a16:creationId xmlns:a16="http://schemas.microsoft.com/office/drawing/2014/main" id="{00000000-0008-0000-0000-0000C6EF0000}"/>
            </a:ext>
          </a:extLst>
        </xdr:cNvPr>
        <xdr:cNvGrpSpPr>
          <a:grpSpLocks noChangeAspect="1"/>
        </xdr:cNvGrpSpPr>
      </xdr:nvGrpSpPr>
      <xdr:grpSpPr bwMode="auto">
        <a:xfrm>
          <a:off x="8045450" y="34153475"/>
          <a:ext cx="1990725" cy="1473200"/>
          <a:chOff x="5443355" y="4106408"/>
          <a:chExt cx="3207426" cy="2017808"/>
        </a:xfrm>
      </xdr:grpSpPr>
      <xdr:cxnSp macro="">
        <xdr:nvCxnSpPr>
          <xdr:cNvPr id="423" name="직선 연결선 422">
            <a:extLst>
              <a:ext uri="{FF2B5EF4-FFF2-40B4-BE49-F238E27FC236}">
                <a16:creationId xmlns:a16="http://schemas.microsoft.com/office/drawing/2014/main" id="{00000000-0008-0000-0000-0000A7010000}"/>
              </a:ext>
            </a:extLst>
          </xdr:cNvPr>
          <xdr:cNvCxnSpPr/>
        </xdr:nvCxnSpPr>
        <xdr:spPr>
          <a:xfrm rot="10800000">
            <a:off x="6109304" y="4651762"/>
            <a:ext cx="720312" cy="0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24" name="순서도: 연결자 423">
            <a:extLst>
              <a:ext uri="{FF2B5EF4-FFF2-40B4-BE49-F238E27FC236}">
                <a16:creationId xmlns:a16="http://schemas.microsoft.com/office/drawing/2014/main" id="{00000000-0008-0000-0000-0000A8010000}"/>
              </a:ext>
            </a:extLst>
          </xdr:cNvPr>
          <xdr:cNvSpPr/>
        </xdr:nvSpPr>
        <xdr:spPr>
          <a:xfrm>
            <a:off x="6041350" y="4638128"/>
            <a:ext cx="67954" cy="68169"/>
          </a:xfrm>
          <a:prstGeom prst="flowChartConnector">
            <a:avLst/>
          </a:prstGeom>
          <a:solidFill>
            <a:schemeClr val="bg1"/>
          </a:solidFill>
          <a:ln w="12700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cxnSp macro="">
        <xdr:nvCxnSpPr>
          <xdr:cNvPr id="425" name="직선 연결선 424">
            <a:extLst>
              <a:ext uri="{FF2B5EF4-FFF2-40B4-BE49-F238E27FC236}">
                <a16:creationId xmlns:a16="http://schemas.microsoft.com/office/drawing/2014/main" id="{00000000-0008-0000-0000-0000A9010000}"/>
              </a:ext>
            </a:extLst>
          </xdr:cNvPr>
          <xdr:cNvCxnSpPr/>
        </xdr:nvCxnSpPr>
        <xdr:spPr>
          <a:xfrm rot="5400000" flipH="1" flipV="1">
            <a:off x="5537630" y="4734296"/>
            <a:ext cx="545354" cy="462087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6" name="직선 연결선 425">
            <a:extLst>
              <a:ext uri="{FF2B5EF4-FFF2-40B4-BE49-F238E27FC236}">
                <a16:creationId xmlns:a16="http://schemas.microsoft.com/office/drawing/2014/main" id="{00000000-0008-0000-0000-0000AA010000}"/>
              </a:ext>
            </a:extLst>
          </xdr:cNvPr>
          <xdr:cNvCxnSpPr>
            <a:cxnSpLocks noChangeAspect="1"/>
          </xdr:cNvCxnSpPr>
        </xdr:nvCxnSpPr>
        <xdr:spPr>
          <a:xfrm rot="16200000" flipH="1">
            <a:off x="6081132" y="4693610"/>
            <a:ext cx="627157" cy="597995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27" name="직선 연결선 426">
            <a:extLst>
              <a:ext uri="{FF2B5EF4-FFF2-40B4-BE49-F238E27FC236}">
                <a16:creationId xmlns:a16="http://schemas.microsoft.com/office/drawing/2014/main" id="{00000000-0008-0000-0000-0000AB010000}"/>
              </a:ext>
            </a:extLst>
          </xdr:cNvPr>
          <xdr:cNvCxnSpPr/>
        </xdr:nvCxnSpPr>
        <xdr:spPr>
          <a:xfrm>
            <a:off x="5647217" y="5224383"/>
            <a:ext cx="366951" cy="0"/>
          </a:xfrm>
          <a:prstGeom prst="line">
            <a:avLst/>
          </a:prstGeom>
          <a:ln w="6350">
            <a:solidFill>
              <a:schemeClr val="tx1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424" name="Picture 6">
            <a:extLst>
              <a:ext uri="{FF2B5EF4-FFF2-40B4-BE49-F238E27FC236}">
                <a16:creationId xmlns:a16="http://schemas.microsoft.com/office/drawing/2014/main" id="{00000000-0008-0000-0000-0000F0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856326" y="5003544"/>
            <a:ext cx="1809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429" name="직선 연결선 428">
            <a:extLst>
              <a:ext uri="{FF2B5EF4-FFF2-40B4-BE49-F238E27FC236}">
                <a16:creationId xmlns:a16="http://schemas.microsoft.com/office/drawing/2014/main" id="{00000000-0008-0000-0000-0000AD010000}"/>
              </a:ext>
            </a:extLst>
          </xdr:cNvPr>
          <xdr:cNvCxnSpPr/>
        </xdr:nvCxnSpPr>
        <xdr:spPr>
          <a:xfrm rot="5400000">
            <a:off x="6509650" y="5081228"/>
            <a:ext cx="368114" cy="0"/>
          </a:xfrm>
          <a:prstGeom prst="line">
            <a:avLst/>
          </a:prstGeom>
          <a:ln w="6350">
            <a:solidFill>
              <a:schemeClr val="tx1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426" name="Picture 11">
            <a:extLst>
              <a:ext uri="{FF2B5EF4-FFF2-40B4-BE49-F238E27FC236}">
                <a16:creationId xmlns:a16="http://schemas.microsoft.com/office/drawing/2014/main" id="{00000000-0008-0000-0000-0000F2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443355" y="5271336"/>
            <a:ext cx="28575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431" name="직선 연결선 430">
            <a:extLst>
              <a:ext uri="{FF2B5EF4-FFF2-40B4-BE49-F238E27FC236}">
                <a16:creationId xmlns:a16="http://schemas.microsoft.com/office/drawing/2014/main" id="{00000000-0008-0000-0000-0000AF010000}"/>
              </a:ext>
            </a:extLst>
          </xdr:cNvPr>
          <xdr:cNvCxnSpPr/>
        </xdr:nvCxnSpPr>
        <xdr:spPr>
          <a:xfrm rot="5400000" flipH="1" flipV="1">
            <a:off x="7725574" y="4433620"/>
            <a:ext cx="654424" cy="0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32" name="원호 431">
            <a:extLst>
              <a:ext uri="{FF2B5EF4-FFF2-40B4-BE49-F238E27FC236}">
                <a16:creationId xmlns:a16="http://schemas.microsoft.com/office/drawing/2014/main" id="{00000000-0008-0000-0000-0000B0010000}"/>
              </a:ext>
            </a:extLst>
          </xdr:cNvPr>
          <xdr:cNvSpPr>
            <a:spLocks noChangeAspect="1"/>
          </xdr:cNvSpPr>
        </xdr:nvSpPr>
        <xdr:spPr>
          <a:xfrm>
            <a:off x="5633626" y="5101678"/>
            <a:ext cx="176680" cy="245409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sp macro="" textlink="">
        <xdr:nvSpPr>
          <xdr:cNvPr id="433" name="원호 432">
            <a:extLst>
              <a:ext uri="{FF2B5EF4-FFF2-40B4-BE49-F238E27FC236}">
                <a16:creationId xmlns:a16="http://schemas.microsoft.com/office/drawing/2014/main" id="{00000000-0008-0000-0000-0000B1010000}"/>
              </a:ext>
            </a:extLst>
          </xdr:cNvPr>
          <xdr:cNvSpPr>
            <a:spLocks noChangeAspect="1"/>
          </xdr:cNvSpPr>
        </xdr:nvSpPr>
        <xdr:spPr>
          <a:xfrm rot="18000000">
            <a:off x="6516661" y="5088410"/>
            <a:ext cx="231775" cy="231043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pic>
        <xdr:nvPicPr>
          <xdr:cNvPr id="61430" name="Picture 1">
            <a:extLst>
              <a:ext uri="{FF2B5EF4-FFF2-40B4-BE49-F238E27FC236}">
                <a16:creationId xmlns:a16="http://schemas.microsoft.com/office/drawing/2014/main" id="{00000000-0008-0000-0000-0000F6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483039" y="4836884"/>
            <a:ext cx="1905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31" name="Picture 4">
            <a:extLst>
              <a:ext uri="{FF2B5EF4-FFF2-40B4-BE49-F238E27FC236}">
                <a16:creationId xmlns:a16="http://schemas.microsoft.com/office/drawing/2014/main" id="{00000000-0008-0000-0000-0000F7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510222" y="5294039"/>
            <a:ext cx="2952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436" name="직선 연결선 435">
            <a:extLst>
              <a:ext uri="{FF2B5EF4-FFF2-40B4-BE49-F238E27FC236}">
                <a16:creationId xmlns:a16="http://schemas.microsoft.com/office/drawing/2014/main" id="{00000000-0008-0000-0000-0000B4010000}"/>
              </a:ext>
            </a:extLst>
          </xdr:cNvPr>
          <xdr:cNvCxnSpPr/>
        </xdr:nvCxnSpPr>
        <xdr:spPr>
          <a:xfrm rot="5400000" flipH="1" flipV="1">
            <a:off x="7440146" y="4161826"/>
            <a:ext cx="668058" cy="557222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433" name="Picture 6">
            <a:extLst>
              <a:ext uri="{FF2B5EF4-FFF2-40B4-BE49-F238E27FC236}">
                <a16:creationId xmlns:a16="http://schemas.microsoft.com/office/drawing/2014/main" id="{00000000-0008-0000-0000-0000F9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49335" y="4537815"/>
            <a:ext cx="1809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38" name="원호 437">
            <a:extLst>
              <a:ext uri="{FF2B5EF4-FFF2-40B4-BE49-F238E27FC236}">
                <a16:creationId xmlns:a16="http://schemas.microsoft.com/office/drawing/2014/main" id="{00000000-0008-0000-0000-0000B6010000}"/>
              </a:ext>
            </a:extLst>
          </xdr:cNvPr>
          <xdr:cNvSpPr>
            <a:spLocks noChangeAspect="1"/>
          </xdr:cNvSpPr>
        </xdr:nvSpPr>
        <xdr:spPr>
          <a:xfrm>
            <a:off x="7549927" y="4638128"/>
            <a:ext cx="176680" cy="245409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cxnSp macro="">
        <xdr:nvCxnSpPr>
          <xdr:cNvPr id="439" name="직선 연결선 438">
            <a:extLst>
              <a:ext uri="{FF2B5EF4-FFF2-40B4-BE49-F238E27FC236}">
                <a16:creationId xmlns:a16="http://schemas.microsoft.com/office/drawing/2014/main" id="{00000000-0008-0000-0000-0000B7010000}"/>
              </a:ext>
            </a:extLst>
          </xdr:cNvPr>
          <xdr:cNvCxnSpPr/>
        </xdr:nvCxnSpPr>
        <xdr:spPr>
          <a:xfrm rot="10800000">
            <a:off x="7495564" y="4774466"/>
            <a:ext cx="543632" cy="0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stealth" w="med" len="lg"/>
            <a:tail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436" name="Picture 11">
            <a:extLst>
              <a:ext uri="{FF2B5EF4-FFF2-40B4-BE49-F238E27FC236}">
                <a16:creationId xmlns:a16="http://schemas.microsoft.com/office/drawing/2014/main" id="{00000000-0008-0000-0000-0000FC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418580" y="4230271"/>
            <a:ext cx="28575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37" name="Picture 7">
            <a:extLst>
              <a:ext uri="{FF2B5EF4-FFF2-40B4-BE49-F238E27FC236}">
                <a16:creationId xmlns:a16="http://schemas.microsoft.com/office/drawing/2014/main" id="{00000000-0008-0000-0000-0000FD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9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097983" y="4328648"/>
            <a:ext cx="390525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38" name="Picture 9">
            <a:extLst>
              <a:ext uri="{FF2B5EF4-FFF2-40B4-BE49-F238E27FC236}">
                <a16:creationId xmlns:a16="http://schemas.microsoft.com/office/drawing/2014/main" id="{00000000-0008-0000-0000-0000FE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0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42018" y="4817834"/>
            <a:ext cx="400050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cxnSp macro="">
        <xdr:nvCxnSpPr>
          <xdr:cNvPr id="443" name="직선 연결선 442">
            <a:extLst>
              <a:ext uri="{FF2B5EF4-FFF2-40B4-BE49-F238E27FC236}">
                <a16:creationId xmlns:a16="http://schemas.microsoft.com/office/drawing/2014/main" id="{00000000-0008-0000-0000-0000BB010000}"/>
              </a:ext>
            </a:extLst>
          </xdr:cNvPr>
          <xdr:cNvCxnSpPr>
            <a:cxnSpLocks noChangeAspect="1"/>
          </xdr:cNvCxnSpPr>
        </xdr:nvCxnSpPr>
        <xdr:spPr>
          <a:xfrm rot="16200000" flipH="1">
            <a:off x="7603300" y="5498007"/>
            <a:ext cx="627157" cy="597995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4" name="직선 연결선 443">
            <a:extLst>
              <a:ext uri="{FF2B5EF4-FFF2-40B4-BE49-F238E27FC236}">
                <a16:creationId xmlns:a16="http://schemas.microsoft.com/office/drawing/2014/main" id="{00000000-0008-0000-0000-0000BC010000}"/>
              </a:ext>
            </a:extLst>
          </xdr:cNvPr>
          <xdr:cNvCxnSpPr>
            <a:cxnSpLocks noChangeAspect="1"/>
          </xdr:cNvCxnSpPr>
        </xdr:nvCxnSpPr>
        <xdr:spPr>
          <a:xfrm rot="5400000">
            <a:off x="7895523" y="5790188"/>
            <a:ext cx="613523" cy="0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45" name="직선 연결선 444">
            <a:extLst>
              <a:ext uri="{FF2B5EF4-FFF2-40B4-BE49-F238E27FC236}">
                <a16:creationId xmlns:a16="http://schemas.microsoft.com/office/drawing/2014/main" id="{00000000-0008-0000-0000-0000BD010000}"/>
              </a:ext>
            </a:extLst>
          </xdr:cNvPr>
          <xdr:cNvCxnSpPr>
            <a:cxnSpLocks noChangeAspect="1"/>
          </xdr:cNvCxnSpPr>
        </xdr:nvCxnSpPr>
        <xdr:spPr>
          <a:xfrm>
            <a:off x="7631472" y="5483426"/>
            <a:ext cx="570813" cy="0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46" name="원호 445">
            <a:extLst>
              <a:ext uri="{FF2B5EF4-FFF2-40B4-BE49-F238E27FC236}">
                <a16:creationId xmlns:a16="http://schemas.microsoft.com/office/drawing/2014/main" id="{00000000-0008-0000-0000-0000BE010000}"/>
              </a:ext>
            </a:extLst>
          </xdr:cNvPr>
          <xdr:cNvSpPr>
            <a:spLocks noChangeAspect="1"/>
          </xdr:cNvSpPr>
        </xdr:nvSpPr>
        <xdr:spPr>
          <a:xfrm rot="18000000">
            <a:off x="8032013" y="5885989"/>
            <a:ext cx="245409" cy="231043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pic>
        <xdr:nvPicPr>
          <xdr:cNvPr id="61443" name="Picture 1">
            <a:extLst>
              <a:ext uri="{FF2B5EF4-FFF2-40B4-BE49-F238E27FC236}">
                <a16:creationId xmlns:a16="http://schemas.microsoft.com/office/drawing/2014/main" id="{00000000-0008-0000-0000-000003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1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999111" y="5634801"/>
            <a:ext cx="1905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44" name="Picture 4">
            <a:extLst>
              <a:ext uri="{FF2B5EF4-FFF2-40B4-BE49-F238E27FC236}">
                <a16:creationId xmlns:a16="http://schemas.microsoft.com/office/drawing/2014/main" id="{00000000-0008-0000-0000-000004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2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537875" y="5702213"/>
            <a:ext cx="2952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45" name="Picture 11">
            <a:extLst>
              <a:ext uri="{FF2B5EF4-FFF2-40B4-BE49-F238E27FC236}">
                <a16:creationId xmlns:a16="http://schemas.microsoft.com/office/drawing/2014/main" id="{00000000-0008-0000-0000-000005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3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250731" y="5634801"/>
            <a:ext cx="400050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46" name="Picture 13">
            <a:extLst>
              <a:ext uri="{FF2B5EF4-FFF2-40B4-BE49-F238E27FC236}">
                <a16:creationId xmlns:a16="http://schemas.microsoft.com/office/drawing/2014/main" id="{00000000-0008-0000-0000-000006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4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761313" y="5202139"/>
            <a:ext cx="400050" cy="23812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47" name="Picture 15">
            <a:extLst>
              <a:ext uri="{FF2B5EF4-FFF2-40B4-BE49-F238E27FC236}">
                <a16:creationId xmlns:a16="http://schemas.microsoft.com/office/drawing/2014/main" id="{00000000-0008-0000-0000-000007F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5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912260" y="4497568"/>
            <a:ext cx="1047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31</xdr:col>
      <xdr:colOff>628650</xdr:colOff>
      <xdr:row>252</xdr:row>
      <xdr:rowOff>12700</xdr:rowOff>
    </xdr:from>
    <xdr:to>
      <xdr:col>33</xdr:col>
      <xdr:colOff>317500</xdr:colOff>
      <xdr:row>256</xdr:row>
      <xdr:rowOff>146050</xdr:rowOff>
    </xdr:to>
    <xdr:grpSp>
      <xdr:nvGrpSpPr>
        <xdr:cNvPr id="61383" name="그룹 451">
          <a:extLst>
            <a:ext uri="{FF2B5EF4-FFF2-40B4-BE49-F238E27FC236}">
              <a16:creationId xmlns:a16="http://schemas.microsoft.com/office/drawing/2014/main" id="{00000000-0008-0000-0000-0000C7EF0000}"/>
            </a:ext>
          </a:extLst>
        </xdr:cNvPr>
        <xdr:cNvGrpSpPr>
          <a:grpSpLocks noChangeAspect="1"/>
        </xdr:cNvGrpSpPr>
      </xdr:nvGrpSpPr>
      <xdr:grpSpPr bwMode="auto">
        <a:xfrm>
          <a:off x="8216900" y="47866300"/>
          <a:ext cx="1047750" cy="895350"/>
          <a:chOff x="836585" y="2039795"/>
          <a:chExt cx="1701757" cy="1273361"/>
        </a:xfrm>
      </xdr:grpSpPr>
      <xdr:cxnSp macro="">
        <xdr:nvCxnSpPr>
          <xdr:cNvPr id="453" name="직선 연결선 452">
            <a:extLst>
              <a:ext uri="{FF2B5EF4-FFF2-40B4-BE49-F238E27FC236}">
                <a16:creationId xmlns:a16="http://schemas.microsoft.com/office/drawing/2014/main" id="{00000000-0008-0000-0000-0000C5010000}"/>
              </a:ext>
            </a:extLst>
          </xdr:cNvPr>
          <xdr:cNvCxnSpPr>
            <a:cxnSpLocks noChangeAspect="1"/>
          </xdr:cNvCxnSpPr>
        </xdr:nvCxnSpPr>
        <xdr:spPr>
          <a:xfrm rot="16200000" flipH="1">
            <a:off x="1157766" y="2207908"/>
            <a:ext cx="501217" cy="490106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54" name="원호 453">
            <a:extLst>
              <a:ext uri="{FF2B5EF4-FFF2-40B4-BE49-F238E27FC236}">
                <a16:creationId xmlns:a16="http://schemas.microsoft.com/office/drawing/2014/main" id="{00000000-0008-0000-0000-0000C6010000}"/>
              </a:ext>
            </a:extLst>
          </xdr:cNvPr>
          <xdr:cNvSpPr>
            <a:spLocks noChangeAspect="1"/>
          </xdr:cNvSpPr>
        </xdr:nvSpPr>
        <xdr:spPr>
          <a:xfrm>
            <a:off x="1721499" y="2568104"/>
            <a:ext cx="176983" cy="243835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cxnSp macro="">
        <xdr:nvCxnSpPr>
          <xdr:cNvPr id="455" name="직선 연결선 454">
            <a:extLst>
              <a:ext uri="{FF2B5EF4-FFF2-40B4-BE49-F238E27FC236}">
                <a16:creationId xmlns:a16="http://schemas.microsoft.com/office/drawing/2014/main" id="{00000000-0008-0000-0000-0000C7010000}"/>
              </a:ext>
            </a:extLst>
          </xdr:cNvPr>
          <xdr:cNvCxnSpPr>
            <a:cxnSpLocks noChangeAspect="1"/>
          </xdr:cNvCxnSpPr>
        </xdr:nvCxnSpPr>
        <xdr:spPr>
          <a:xfrm rot="5400000">
            <a:off x="1368954" y="3001589"/>
            <a:ext cx="568949" cy="0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6" name="직선 연결선 455">
            <a:extLst>
              <a:ext uri="{FF2B5EF4-FFF2-40B4-BE49-F238E27FC236}">
                <a16:creationId xmlns:a16="http://schemas.microsoft.com/office/drawing/2014/main" id="{00000000-0008-0000-0000-0000C8010000}"/>
              </a:ext>
            </a:extLst>
          </xdr:cNvPr>
          <xdr:cNvCxnSpPr>
            <a:cxnSpLocks noChangeAspect="1"/>
          </xdr:cNvCxnSpPr>
        </xdr:nvCxnSpPr>
        <xdr:spPr>
          <a:xfrm rot="10800000" flipV="1">
            <a:off x="1680656" y="2215898"/>
            <a:ext cx="503720" cy="474124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57" name="직선 연결선 456">
            <a:extLst>
              <a:ext uri="{FF2B5EF4-FFF2-40B4-BE49-F238E27FC236}">
                <a16:creationId xmlns:a16="http://schemas.microsoft.com/office/drawing/2014/main" id="{00000000-0008-0000-0000-0000C9010000}"/>
              </a:ext>
            </a:extLst>
          </xdr:cNvPr>
          <xdr:cNvCxnSpPr/>
        </xdr:nvCxnSpPr>
        <xdr:spPr>
          <a:xfrm>
            <a:off x="1163322" y="2690022"/>
            <a:ext cx="1075510" cy="0"/>
          </a:xfrm>
          <a:prstGeom prst="line">
            <a:avLst/>
          </a:prstGeom>
          <a:ln w="6350">
            <a:solidFill>
              <a:schemeClr val="tx1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413" name="Picture 8">
            <a:extLst>
              <a:ext uri="{FF2B5EF4-FFF2-40B4-BE49-F238E27FC236}">
                <a16:creationId xmlns:a16="http://schemas.microsoft.com/office/drawing/2014/main" id="{00000000-0008-0000-0000-0000E5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202714" y="2447863"/>
            <a:ext cx="1905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59" name="원호 458">
            <a:extLst>
              <a:ext uri="{FF2B5EF4-FFF2-40B4-BE49-F238E27FC236}">
                <a16:creationId xmlns:a16="http://schemas.microsoft.com/office/drawing/2014/main" id="{00000000-0008-0000-0000-0000CB010000}"/>
              </a:ext>
            </a:extLst>
          </xdr:cNvPr>
          <xdr:cNvSpPr>
            <a:spLocks noChangeAspect="1"/>
          </xdr:cNvSpPr>
        </xdr:nvSpPr>
        <xdr:spPr>
          <a:xfrm rot="15162448">
            <a:off x="1415792" y="2533663"/>
            <a:ext cx="243835" cy="231439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pic>
        <xdr:nvPicPr>
          <xdr:cNvPr id="61415" name="Picture 17">
            <a:extLst>
              <a:ext uri="{FF2B5EF4-FFF2-40B4-BE49-F238E27FC236}">
                <a16:creationId xmlns:a16="http://schemas.microsoft.com/office/drawing/2014/main" id="{00000000-0008-0000-0000-0000E7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36585" y="2039795"/>
            <a:ext cx="2952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16" name="Picture 1">
            <a:extLst>
              <a:ext uri="{FF2B5EF4-FFF2-40B4-BE49-F238E27FC236}">
                <a16:creationId xmlns:a16="http://schemas.microsoft.com/office/drawing/2014/main" id="{00000000-0008-0000-0000-0000E8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6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43067" y="2074050"/>
            <a:ext cx="2952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17" name="Picture 4">
            <a:extLst>
              <a:ext uri="{FF2B5EF4-FFF2-40B4-BE49-F238E27FC236}">
                <a16:creationId xmlns:a16="http://schemas.microsoft.com/office/drawing/2014/main" id="{00000000-0008-0000-0000-0000E9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5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716501" y="3094081"/>
            <a:ext cx="1047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18" name="Picture 7">
            <a:extLst>
              <a:ext uri="{FF2B5EF4-FFF2-40B4-BE49-F238E27FC236}">
                <a16:creationId xmlns:a16="http://schemas.microsoft.com/office/drawing/2014/main" id="{00000000-0008-0000-0000-0000EA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7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928928" y="2479815"/>
            <a:ext cx="1905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31</xdr:col>
      <xdr:colOff>568325</xdr:colOff>
      <xdr:row>266</xdr:row>
      <xdr:rowOff>127000</xdr:rowOff>
    </xdr:from>
    <xdr:to>
      <xdr:col>33</xdr:col>
      <xdr:colOff>104775</xdr:colOff>
      <xdr:row>272</xdr:row>
      <xdr:rowOff>41275</xdr:rowOff>
    </xdr:to>
    <xdr:grpSp>
      <xdr:nvGrpSpPr>
        <xdr:cNvPr id="61384" name="그룹 463">
          <a:extLst>
            <a:ext uri="{FF2B5EF4-FFF2-40B4-BE49-F238E27FC236}">
              <a16:creationId xmlns:a16="http://schemas.microsoft.com/office/drawing/2014/main" id="{00000000-0008-0000-0000-0000C8EF0000}"/>
            </a:ext>
          </a:extLst>
        </xdr:cNvPr>
        <xdr:cNvGrpSpPr>
          <a:grpSpLocks noChangeAspect="1"/>
        </xdr:cNvGrpSpPr>
      </xdr:nvGrpSpPr>
      <xdr:grpSpPr bwMode="auto">
        <a:xfrm>
          <a:off x="8156575" y="50647600"/>
          <a:ext cx="895350" cy="1057275"/>
          <a:chOff x="3511640" y="2129805"/>
          <a:chExt cx="1435745" cy="1512267"/>
        </a:xfrm>
      </xdr:grpSpPr>
      <xdr:cxnSp macro="">
        <xdr:nvCxnSpPr>
          <xdr:cNvPr id="465" name="직선 연결선 464">
            <a:extLst>
              <a:ext uri="{FF2B5EF4-FFF2-40B4-BE49-F238E27FC236}">
                <a16:creationId xmlns:a16="http://schemas.microsoft.com/office/drawing/2014/main" id="{00000000-0008-0000-0000-0000D1010000}"/>
              </a:ext>
            </a:extLst>
          </xdr:cNvPr>
          <xdr:cNvCxnSpPr>
            <a:cxnSpLocks noChangeAspect="1"/>
          </xdr:cNvCxnSpPr>
        </xdr:nvCxnSpPr>
        <xdr:spPr>
          <a:xfrm flipV="1">
            <a:off x="3728356" y="2838254"/>
            <a:ext cx="636604" cy="272481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66" name="원호 465">
            <a:extLst>
              <a:ext uri="{FF2B5EF4-FFF2-40B4-BE49-F238E27FC236}">
                <a16:creationId xmlns:a16="http://schemas.microsoft.com/office/drawing/2014/main" id="{00000000-0008-0000-0000-0000D2010000}"/>
              </a:ext>
            </a:extLst>
          </xdr:cNvPr>
          <xdr:cNvSpPr>
            <a:spLocks noChangeAspect="1"/>
          </xdr:cNvSpPr>
        </xdr:nvSpPr>
        <xdr:spPr>
          <a:xfrm>
            <a:off x="4419139" y="2688390"/>
            <a:ext cx="189627" cy="231608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cxnSp macro="">
        <xdr:nvCxnSpPr>
          <xdr:cNvPr id="467" name="직선 연결선 466">
            <a:extLst>
              <a:ext uri="{FF2B5EF4-FFF2-40B4-BE49-F238E27FC236}">
                <a16:creationId xmlns:a16="http://schemas.microsoft.com/office/drawing/2014/main" id="{00000000-0008-0000-0000-0000D3010000}"/>
              </a:ext>
            </a:extLst>
          </xdr:cNvPr>
          <xdr:cNvCxnSpPr>
            <a:cxnSpLocks noChangeAspect="1"/>
          </xdr:cNvCxnSpPr>
        </xdr:nvCxnSpPr>
        <xdr:spPr>
          <a:xfrm rot="5400000">
            <a:off x="4078856" y="3110735"/>
            <a:ext cx="572209" cy="0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8" name="직선 연결선 467">
            <a:extLst>
              <a:ext uri="{FF2B5EF4-FFF2-40B4-BE49-F238E27FC236}">
                <a16:creationId xmlns:a16="http://schemas.microsoft.com/office/drawing/2014/main" id="{00000000-0008-0000-0000-0000D4010000}"/>
              </a:ext>
            </a:extLst>
          </xdr:cNvPr>
          <xdr:cNvCxnSpPr>
            <a:cxnSpLocks noChangeAspect="1"/>
          </xdr:cNvCxnSpPr>
        </xdr:nvCxnSpPr>
        <xdr:spPr>
          <a:xfrm rot="10800000" flipV="1">
            <a:off x="4378505" y="2320541"/>
            <a:ext cx="501156" cy="476841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69" name="직선 연결선 468">
            <a:extLst>
              <a:ext uri="{FF2B5EF4-FFF2-40B4-BE49-F238E27FC236}">
                <a16:creationId xmlns:a16="http://schemas.microsoft.com/office/drawing/2014/main" id="{00000000-0008-0000-0000-0000D5010000}"/>
              </a:ext>
            </a:extLst>
          </xdr:cNvPr>
          <xdr:cNvCxnSpPr/>
        </xdr:nvCxnSpPr>
        <xdr:spPr>
          <a:xfrm>
            <a:off x="3863804" y="2811006"/>
            <a:ext cx="1083581" cy="0"/>
          </a:xfrm>
          <a:prstGeom prst="line">
            <a:avLst/>
          </a:prstGeom>
          <a:ln w="6350">
            <a:solidFill>
              <a:schemeClr val="tx1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402" name="Picture 8">
            <a:extLst>
              <a:ext uri="{FF2B5EF4-FFF2-40B4-BE49-F238E27FC236}">
                <a16:creationId xmlns:a16="http://schemas.microsoft.com/office/drawing/2014/main" id="{00000000-0008-0000-0000-0000DA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778329" y="2788044"/>
            <a:ext cx="1905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71" name="원호 470">
            <a:extLst>
              <a:ext uri="{FF2B5EF4-FFF2-40B4-BE49-F238E27FC236}">
                <a16:creationId xmlns:a16="http://schemas.microsoft.com/office/drawing/2014/main" id="{00000000-0008-0000-0000-0000D7010000}"/>
              </a:ext>
            </a:extLst>
          </xdr:cNvPr>
          <xdr:cNvSpPr>
            <a:spLocks noChangeAspect="1"/>
          </xdr:cNvSpPr>
        </xdr:nvSpPr>
        <xdr:spPr>
          <a:xfrm rot="12000000">
            <a:off x="4066975" y="2756510"/>
            <a:ext cx="189627" cy="190736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pic>
        <xdr:nvPicPr>
          <xdr:cNvPr id="61404" name="Picture 17">
            <a:extLst>
              <a:ext uri="{FF2B5EF4-FFF2-40B4-BE49-F238E27FC236}">
                <a16:creationId xmlns:a16="http://schemas.microsoft.com/office/drawing/2014/main" id="{00000000-0008-0000-0000-0000DC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3511640" y="3125116"/>
            <a:ext cx="2952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05" name="Picture 1">
            <a:extLst>
              <a:ext uri="{FF2B5EF4-FFF2-40B4-BE49-F238E27FC236}">
                <a16:creationId xmlns:a16="http://schemas.microsoft.com/office/drawing/2014/main" id="{00000000-0008-0000-0000-0000DD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6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515623" y="2129805"/>
            <a:ext cx="2952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06" name="Picture 4">
            <a:extLst>
              <a:ext uri="{FF2B5EF4-FFF2-40B4-BE49-F238E27FC236}">
                <a16:creationId xmlns:a16="http://schemas.microsoft.com/office/drawing/2014/main" id="{00000000-0008-0000-0000-0000DE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5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313522" y="3422997"/>
            <a:ext cx="1047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407" name="Picture 7">
            <a:extLst>
              <a:ext uri="{FF2B5EF4-FFF2-40B4-BE49-F238E27FC236}">
                <a16:creationId xmlns:a16="http://schemas.microsoft.com/office/drawing/2014/main" id="{00000000-0008-0000-0000-0000DF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7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54768" y="2577080"/>
            <a:ext cx="1905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>
    <xdr:from>
      <xdr:col>32</xdr:col>
      <xdr:colOff>355600</xdr:colOff>
      <xdr:row>306</xdr:row>
      <xdr:rowOff>25400</xdr:rowOff>
    </xdr:from>
    <xdr:to>
      <xdr:col>34</xdr:col>
      <xdr:colOff>44450</xdr:colOff>
      <xdr:row>308</xdr:row>
      <xdr:rowOff>187325</xdr:rowOff>
    </xdr:to>
    <xdr:grpSp>
      <xdr:nvGrpSpPr>
        <xdr:cNvPr id="61385" name="그룹 487">
          <a:extLst>
            <a:ext uri="{FF2B5EF4-FFF2-40B4-BE49-F238E27FC236}">
              <a16:creationId xmlns:a16="http://schemas.microsoft.com/office/drawing/2014/main" id="{00000000-0008-0000-0000-0000C9EF0000}"/>
            </a:ext>
          </a:extLst>
        </xdr:cNvPr>
        <xdr:cNvGrpSpPr>
          <a:grpSpLocks noChangeAspect="1"/>
        </xdr:cNvGrpSpPr>
      </xdr:nvGrpSpPr>
      <xdr:grpSpPr bwMode="auto">
        <a:xfrm>
          <a:off x="8623300" y="58166000"/>
          <a:ext cx="1047750" cy="542925"/>
          <a:chOff x="1047082" y="4014065"/>
          <a:chExt cx="1701757" cy="770551"/>
        </a:xfrm>
      </xdr:grpSpPr>
      <xdr:cxnSp macro="">
        <xdr:nvCxnSpPr>
          <xdr:cNvPr id="489" name="직선 연결선 488">
            <a:extLst>
              <a:ext uri="{FF2B5EF4-FFF2-40B4-BE49-F238E27FC236}">
                <a16:creationId xmlns:a16="http://schemas.microsoft.com/office/drawing/2014/main" id="{00000000-0008-0000-0000-0000E9010000}"/>
              </a:ext>
            </a:extLst>
          </xdr:cNvPr>
          <xdr:cNvCxnSpPr>
            <a:cxnSpLocks noChangeAspect="1"/>
          </xdr:cNvCxnSpPr>
        </xdr:nvCxnSpPr>
        <xdr:spPr>
          <a:xfrm rot="16200000" flipH="1">
            <a:off x="1368781" y="4181325"/>
            <a:ext cx="500182" cy="490106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stealth" w="med" len="lg"/>
            <a:tail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90" name="원호 489">
            <a:extLst>
              <a:ext uri="{FF2B5EF4-FFF2-40B4-BE49-F238E27FC236}">
                <a16:creationId xmlns:a16="http://schemas.microsoft.com/office/drawing/2014/main" id="{00000000-0008-0000-0000-0000EA010000}"/>
              </a:ext>
            </a:extLst>
          </xdr:cNvPr>
          <xdr:cNvSpPr>
            <a:spLocks noChangeAspect="1"/>
          </xdr:cNvSpPr>
        </xdr:nvSpPr>
        <xdr:spPr>
          <a:xfrm>
            <a:off x="1931996" y="4541284"/>
            <a:ext cx="176983" cy="243332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cxnSp macro="">
        <xdr:nvCxnSpPr>
          <xdr:cNvPr id="491" name="직선 연결선 490">
            <a:extLst>
              <a:ext uri="{FF2B5EF4-FFF2-40B4-BE49-F238E27FC236}">
                <a16:creationId xmlns:a16="http://schemas.microsoft.com/office/drawing/2014/main" id="{00000000-0008-0000-0000-0000EB010000}"/>
              </a:ext>
            </a:extLst>
          </xdr:cNvPr>
          <xdr:cNvCxnSpPr>
            <a:cxnSpLocks noChangeAspect="1"/>
          </xdr:cNvCxnSpPr>
        </xdr:nvCxnSpPr>
        <xdr:spPr>
          <a:xfrm>
            <a:off x="1891153" y="4662950"/>
            <a:ext cx="585404" cy="0"/>
          </a:xfrm>
          <a:prstGeom prst="line">
            <a:avLst/>
          </a:prstGeom>
          <a:ln w="6350">
            <a:solidFill>
              <a:schemeClr val="tx1"/>
            </a:solidFill>
            <a:prstDash val="solid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2" name="직선 연결선 491">
            <a:extLst>
              <a:ext uri="{FF2B5EF4-FFF2-40B4-BE49-F238E27FC236}">
                <a16:creationId xmlns:a16="http://schemas.microsoft.com/office/drawing/2014/main" id="{00000000-0008-0000-0000-0000EC010000}"/>
              </a:ext>
            </a:extLst>
          </xdr:cNvPr>
          <xdr:cNvCxnSpPr>
            <a:cxnSpLocks noChangeAspect="1"/>
          </xdr:cNvCxnSpPr>
        </xdr:nvCxnSpPr>
        <xdr:spPr>
          <a:xfrm rot="10800000" flipV="1">
            <a:off x="1891153" y="4189805"/>
            <a:ext cx="503720" cy="473145"/>
          </a:xfrm>
          <a:prstGeom prst="line">
            <a:avLst/>
          </a:prstGeom>
          <a:ln w="6350">
            <a:solidFill>
              <a:schemeClr val="tx1"/>
            </a:solidFill>
            <a:prstDash val="dash"/>
            <a:headEnd type="none" w="med" len="lg"/>
            <a:tailEnd type="stealth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93" name="직선 연결선 492">
            <a:extLst>
              <a:ext uri="{FF2B5EF4-FFF2-40B4-BE49-F238E27FC236}">
                <a16:creationId xmlns:a16="http://schemas.microsoft.com/office/drawing/2014/main" id="{00000000-0008-0000-0000-0000ED010000}"/>
              </a:ext>
            </a:extLst>
          </xdr:cNvPr>
          <xdr:cNvCxnSpPr/>
        </xdr:nvCxnSpPr>
        <xdr:spPr>
          <a:xfrm>
            <a:off x="1373819" y="4662950"/>
            <a:ext cx="544562" cy="0"/>
          </a:xfrm>
          <a:prstGeom prst="line">
            <a:avLst/>
          </a:prstGeom>
          <a:ln w="6350">
            <a:solidFill>
              <a:schemeClr val="tx1"/>
            </a:solidFill>
            <a:prstDash val="lg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pic>
        <xdr:nvPicPr>
          <xdr:cNvPr id="61391" name="Picture 8">
            <a:extLst>
              <a:ext uri="{FF2B5EF4-FFF2-40B4-BE49-F238E27FC236}">
                <a16:creationId xmlns:a16="http://schemas.microsoft.com/office/drawing/2014/main" id="{00000000-0008-0000-0000-0000CF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413211" y="4422133"/>
            <a:ext cx="1905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sp macro="" textlink="">
        <xdr:nvSpPr>
          <xdr:cNvPr id="495" name="원호 494">
            <a:extLst>
              <a:ext uri="{FF2B5EF4-FFF2-40B4-BE49-F238E27FC236}">
                <a16:creationId xmlns:a16="http://schemas.microsoft.com/office/drawing/2014/main" id="{00000000-0008-0000-0000-0000EF010000}"/>
              </a:ext>
            </a:extLst>
          </xdr:cNvPr>
          <xdr:cNvSpPr>
            <a:spLocks noChangeAspect="1"/>
          </xdr:cNvSpPr>
        </xdr:nvSpPr>
        <xdr:spPr>
          <a:xfrm rot="15162448">
            <a:off x="1626541" y="4506675"/>
            <a:ext cx="243332" cy="231439"/>
          </a:xfrm>
          <a:prstGeom prst="arc">
            <a:avLst/>
          </a:prstGeom>
          <a:ln w="6350">
            <a:solidFill>
              <a:schemeClr val="tx1"/>
            </a:solidFill>
            <a:prstDash val="solid"/>
            <a:headEnd type="none" w="med" len="lg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wrap="square" rtlCol="0" anchor="ctr"/>
          <a:lstStyle/>
          <a:p>
            <a:endParaRPr lang="ko-KR" altLang="en-US"/>
          </a:p>
        </xdr:txBody>
      </xdr:sp>
      <xdr:pic>
        <xdr:nvPicPr>
          <xdr:cNvPr id="61393" name="Picture 17">
            <a:extLst>
              <a:ext uri="{FF2B5EF4-FFF2-40B4-BE49-F238E27FC236}">
                <a16:creationId xmlns:a16="http://schemas.microsoft.com/office/drawing/2014/main" id="{00000000-0008-0000-0000-0000D1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6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047082" y="4014065"/>
            <a:ext cx="2952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394" name="Picture 1">
            <a:extLst>
              <a:ext uri="{FF2B5EF4-FFF2-40B4-BE49-F238E27FC236}">
                <a16:creationId xmlns:a16="http://schemas.microsoft.com/office/drawing/2014/main" id="{00000000-0008-0000-0000-0000D2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6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453564" y="4048320"/>
            <a:ext cx="295275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395" name="Picture 7">
            <a:extLst>
              <a:ext uri="{FF2B5EF4-FFF2-40B4-BE49-F238E27FC236}">
                <a16:creationId xmlns:a16="http://schemas.microsoft.com/office/drawing/2014/main" id="{00000000-0008-0000-0000-0000D3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7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139425" y="4454085"/>
            <a:ext cx="1905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61396" name="Picture 14">
            <a:extLst>
              <a:ext uri="{FF2B5EF4-FFF2-40B4-BE49-F238E27FC236}">
                <a16:creationId xmlns:a16="http://schemas.microsoft.com/office/drawing/2014/main" id="{00000000-0008-0000-0000-0000D4EF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>
            <a:clrChange>
              <a:clrFrom>
                <a:srgbClr val="FFFFFF"/>
              </a:clrFrom>
              <a:clrTo>
                <a:srgbClr val="FFFFFF">
                  <a:alpha val="0"/>
                </a:srgbClr>
              </a:clrTo>
            </a:clrChange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535223" y="4542974"/>
            <a:ext cx="114300" cy="21907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  <xdr:twoCellAnchor editAs="oneCell">
    <xdr:from>
      <xdr:col>2</xdr:col>
      <xdr:colOff>177800</xdr:colOff>
      <xdr:row>64</xdr:row>
      <xdr:rowOff>0</xdr:rowOff>
    </xdr:from>
    <xdr:to>
      <xdr:col>10</xdr:col>
      <xdr:colOff>63500</xdr:colOff>
      <xdr:row>72</xdr:row>
      <xdr:rowOff>127000</xdr:rowOff>
    </xdr:to>
    <xdr:pic>
      <xdr:nvPicPr>
        <xdr:cNvPr id="186" name="그림 185">
          <a:extLst>
            <a:ext uri="{FF2B5EF4-FFF2-40B4-BE49-F238E27FC236}">
              <a16:creationId xmlns:a16="http://schemas.microsoft.com/office/drawing/2014/main" id="{4922EA1A-899F-4B50-8200-1ED3EFF9D1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6900" y="12192000"/>
          <a:ext cx="1562100" cy="165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152400</xdr:colOff>
      <xdr:row>87</xdr:row>
      <xdr:rowOff>76200</xdr:rowOff>
    </xdr:from>
    <xdr:to>
      <xdr:col>8</xdr:col>
      <xdr:colOff>139700</xdr:colOff>
      <xdr:row>94</xdr:row>
      <xdr:rowOff>57150</xdr:rowOff>
    </xdr:to>
    <xdr:pic>
      <xdr:nvPicPr>
        <xdr:cNvPr id="187" name="그림 186">
          <a:extLst>
            <a:ext uri="{FF2B5EF4-FFF2-40B4-BE49-F238E27FC236}">
              <a16:creationId xmlns:a16="http://schemas.microsoft.com/office/drawing/2014/main" id="{BB500DE8-07CA-4B93-B0C0-458EEE3376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16649700"/>
          <a:ext cx="825500" cy="1314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152400</xdr:colOff>
      <xdr:row>111</xdr:row>
      <xdr:rowOff>63500</xdr:rowOff>
    </xdr:from>
    <xdr:to>
      <xdr:col>11</xdr:col>
      <xdr:colOff>88900</xdr:colOff>
      <xdr:row>118</xdr:row>
      <xdr:rowOff>139700</xdr:rowOff>
    </xdr:to>
    <xdr:pic>
      <xdr:nvPicPr>
        <xdr:cNvPr id="188" name="그림 187">
          <a:extLst>
            <a:ext uri="{FF2B5EF4-FFF2-40B4-BE49-F238E27FC236}">
              <a16:creationId xmlns:a16="http://schemas.microsoft.com/office/drawing/2014/main" id="{36CDEFCA-D2DC-4085-B812-9BF8A071909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21209000"/>
          <a:ext cx="2032000" cy="1409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120650</xdr:colOff>
      <xdr:row>134</xdr:row>
      <xdr:rowOff>76200</xdr:rowOff>
    </xdr:from>
    <xdr:to>
      <xdr:col>8</xdr:col>
      <xdr:colOff>19050</xdr:colOff>
      <xdr:row>138</xdr:row>
      <xdr:rowOff>133350</xdr:rowOff>
    </xdr:to>
    <xdr:pic>
      <xdr:nvPicPr>
        <xdr:cNvPr id="190" name="그림 189">
          <a:extLst>
            <a:ext uri="{FF2B5EF4-FFF2-40B4-BE49-F238E27FC236}">
              <a16:creationId xmlns:a16="http://schemas.microsoft.com/office/drawing/2014/main" id="{6C357CDA-A570-4FDC-8643-FB7FA91E88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750" y="25603200"/>
          <a:ext cx="1155700" cy="819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12700</xdr:colOff>
      <xdr:row>156</xdr:row>
      <xdr:rowOff>31750</xdr:rowOff>
    </xdr:from>
    <xdr:to>
      <xdr:col>10</xdr:col>
      <xdr:colOff>6350</xdr:colOff>
      <xdr:row>164</xdr:row>
      <xdr:rowOff>120650</xdr:rowOff>
    </xdr:to>
    <xdr:pic>
      <xdr:nvPicPr>
        <xdr:cNvPr id="191" name="그림 190">
          <a:extLst>
            <a:ext uri="{FF2B5EF4-FFF2-40B4-BE49-F238E27FC236}">
              <a16:creationId xmlns:a16="http://schemas.microsoft.com/office/drawing/2014/main" id="{A6A397AB-80A4-4EC8-B7AB-D7FF56836E0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1800" y="29749750"/>
          <a:ext cx="1670050" cy="1587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184150</xdr:colOff>
      <xdr:row>178</xdr:row>
      <xdr:rowOff>95250</xdr:rowOff>
    </xdr:from>
    <xdr:to>
      <xdr:col>11</xdr:col>
      <xdr:colOff>82550</xdr:colOff>
      <xdr:row>188</xdr:row>
      <xdr:rowOff>12700</xdr:rowOff>
    </xdr:to>
    <xdr:pic>
      <xdr:nvPicPr>
        <xdr:cNvPr id="192" name="그림 191">
          <a:extLst>
            <a:ext uri="{FF2B5EF4-FFF2-40B4-BE49-F238E27FC236}">
              <a16:creationId xmlns:a16="http://schemas.microsoft.com/office/drawing/2014/main" id="{064C1022-273F-4C23-BB93-30C481C5AC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700" y="33966150"/>
          <a:ext cx="1993900" cy="1708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120650</xdr:colOff>
      <xdr:row>252</xdr:row>
      <xdr:rowOff>44450</xdr:rowOff>
    </xdr:from>
    <xdr:to>
      <xdr:col>22</xdr:col>
      <xdr:colOff>120650</xdr:colOff>
      <xdr:row>256</xdr:row>
      <xdr:rowOff>177800</xdr:rowOff>
    </xdr:to>
    <xdr:pic>
      <xdr:nvPicPr>
        <xdr:cNvPr id="193" name="그림 192">
          <a:extLst>
            <a:ext uri="{FF2B5EF4-FFF2-40B4-BE49-F238E27FC236}">
              <a16:creationId xmlns:a16="http://schemas.microsoft.com/office/drawing/2014/main" id="{FADEE3C3-276A-41FD-9ADF-099A2877FF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83000" y="46755050"/>
          <a:ext cx="1047750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17</xdr:col>
      <xdr:colOff>171450</xdr:colOff>
      <xdr:row>267</xdr:row>
      <xdr:rowOff>6350</xdr:rowOff>
    </xdr:from>
    <xdr:to>
      <xdr:col>22</xdr:col>
      <xdr:colOff>25400</xdr:colOff>
      <xdr:row>272</xdr:row>
      <xdr:rowOff>114300</xdr:rowOff>
    </xdr:to>
    <xdr:pic>
      <xdr:nvPicPr>
        <xdr:cNvPr id="194" name="그림 193">
          <a:extLst>
            <a:ext uri="{FF2B5EF4-FFF2-40B4-BE49-F238E27FC236}">
              <a16:creationId xmlns:a16="http://schemas.microsoft.com/office/drawing/2014/main" id="{0CA6E871-8DF4-4DE9-92BE-33444D42AA4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33800" y="49383950"/>
          <a:ext cx="901700" cy="1060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16</xdr:col>
      <xdr:colOff>158750</xdr:colOff>
      <xdr:row>306</xdr:row>
      <xdr:rowOff>12700</xdr:rowOff>
    </xdr:from>
    <xdr:to>
      <xdr:col>21</xdr:col>
      <xdr:colOff>158750</xdr:colOff>
      <xdr:row>309</xdr:row>
      <xdr:rowOff>31750</xdr:rowOff>
    </xdr:to>
    <xdr:pic>
      <xdr:nvPicPr>
        <xdr:cNvPr id="195" name="그림 194">
          <a:extLst>
            <a:ext uri="{FF2B5EF4-FFF2-40B4-BE49-F238E27FC236}">
              <a16:creationId xmlns:a16="http://schemas.microsoft.com/office/drawing/2014/main" id="{00CE2D91-7629-4EBF-8A95-89637DC9CFA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1550" y="56819800"/>
          <a:ext cx="1047750" cy="590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C515"/>
  <sheetViews>
    <sheetView tabSelected="1" zoomScaleNormal="100" zoomScaleSheetLayoutView="100" workbookViewId="0">
      <pane ySplit="1" topLeftCell="A344" activePane="bottomLeft" state="frozen"/>
      <selection pane="bottomLeft" activeCell="AI364" sqref="AI364"/>
    </sheetView>
  </sheetViews>
  <sheetFormatPr defaultColWidth="8.9140625" defaultRowHeight="15" customHeight="1"/>
  <cols>
    <col min="1" max="28" width="2.75" style="2" customWidth="1"/>
    <col min="29" max="29" width="4.75" style="9" customWidth="1"/>
    <col min="30" max="16384" width="8.9140625" style="2"/>
  </cols>
  <sheetData>
    <row r="1" spans="2:29" ht="15" customHeight="1">
      <c r="B1" s="60">
        <v>1</v>
      </c>
      <c r="C1" s="60">
        <v>2</v>
      </c>
      <c r="D1" s="60">
        <v>3</v>
      </c>
      <c r="E1" s="60">
        <v>4</v>
      </c>
      <c r="F1" s="60">
        <v>5</v>
      </c>
      <c r="G1" s="60">
        <v>6</v>
      </c>
      <c r="H1" s="60">
        <v>7</v>
      </c>
      <c r="I1" s="60">
        <v>8</v>
      </c>
      <c r="J1" s="60">
        <v>9</v>
      </c>
      <c r="K1" s="60">
        <v>10</v>
      </c>
      <c r="L1" s="60">
        <v>11</v>
      </c>
      <c r="M1" s="60">
        <v>12</v>
      </c>
      <c r="N1" s="60">
        <v>13</v>
      </c>
      <c r="O1" s="60">
        <v>14</v>
      </c>
      <c r="P1" s="60">
        <v>15</v>
      </c>
      <c r="Q1" s="60">
        <v>16</v>
      </c>
      <c r="R1" s="60">
        <v>17</v>
      </c>
      <c r="S1" s="60">
        <v>18</v>
      </c>
      <c r="T1" s="60">
        <v>19</v>
      </c>
      <c r="U1" s="60">
        <v>20</v>
      </c>
      <c r="V1" s="60">
        <v>21</v>
      </c>
      <c r="W1" s="60">
        <v>22</v>
      </c>
      <c r="X1" s="60">
        <v>23</v>
      </c>
      <c r="Y1" s="60">
        <v>24</v>
      </c>
      <c r="Z1" s="60">
        <v>25</v>
      </c>
      <c r="AA1" s="60">
        <v>26</v>
      </c>
    </row>
    <row r="2" spans="2:29" ht="15" customHeight="1">
      <c r="B2" s="27" t="s">
        <v>61</v>
      </c>
      <c r="AC2" s="118" t="s">
        <v>215</v>
      </c>
    </row>
    <row r="3" spans="2:29" ht="15" customHeight="1">
      <c r="B3" s="319" t="s">
        <v>9</v>
      </c>
      <c r="C3" s="320"/>
      <c r="D3" s="320"/>
      <c r="E3" s="320"/>
      <c r="F3" s="320"/>
      <c r="G3" s="320"/>
      <c r="H3" s="17" t="s">
        <v>7</v>
      </c>
      <c r="I3" s="18" t="s">
        <v>0</v>
      </c>
      <c r="J3" s="321"/>
      <c r="K3" s="322"/>
      <c r="L3" s="322"/>
      <c r="M3" s="322"/>
      <c r="N3" s="323"/>
      <c r="O3" s="320" t="s">
        <v>22</v>
      </c>
      <c r="P3" s="320"/>
      <c r="Q3" s="320"/>
      <c r="R3" s="320"/>
      <c r="S3" s="320"/>
      <c r="T3" s="320"/>
      <c r="U3" s="17" t="s">
        <v>8</v>
      </c>
      <c r="V3" s="18" t="s">
        <v>4</v>
      </c>
      <c r="W3" s="254"/>
      <c r="X3" s="255"/>
      <c r="Y3" s="255"/>
      <c r="Z3" s="255"/>
      <c r="AA3" s="256"/>
      <c r="AC3" s="178">
        <v>0</v>
      </c>
    </row>
    <row r="4" spans="2:29" ht="15" customHeight="1">
      <c r="B4" s="336" t="s">
        <v>10</v>
      </c>
      <c r="C4" s="329"/>
      <c r="D4" s="329"/>
      <c r="E4" s="329"/>
      <c r="F4" s="329"/>
      <c r="G4" s="329"/>
      <c r="H4" s="21" t="s">
        <v>12</v>
      </c>
      <c r="I4" s="22" t="s">
        <v>4</v>
      </c>
      <c r="J4" s="260"/>
      <c r="K4" s="261"/>
      <c r="L4" s="261"/>
      <c r="M4" s="261"/>
      <c r="N4" s="330"/>
      <c r="O4" s="329" t="s">
        <v>23</v>
      </c>
      <c r="P4" s="329"/>
      <c r="Q4" s="329"/>
      <c r="R4" s="329"/>
      <c r="S4" s="329"/>
      <c r="T4" s="329"/>
      <c r="U4" s="21" t="s">
        <v>14</v>
      </c>
      <c r="V4" s="22" t="s">
        <v>4</v>
      </c>
      <c r="W4" s="257"/>
      <c r="X4" s="258"/>
      <c r="Y4" s="258"/>
      <c r="Z4" s="258"/>
      <c r="AA4" s="259"/>
      <c r="AC4" s="178">
        <v>1</v>
      </c>
    </row>
    <row r="5" spans="2:29" ht="15" customHeight="1">
      <c r="B5" s="336" t="s">
        <v>11</v>
      </c>
      <c r="C5" s="329"/>
      <c r="D5" s="329"/>
      <c r="E5" s="329"/>
      <c r="F5" s="329"/>
      <c r="G5" s="329"/>
      <c r="H5" s="21" t="s">
        <v>13</v>
      </c>
      <c r="I5" s="22" t="s">
        <v>0</v>
      </c>
      <c r="J5" s="260"/>
      <c r="K5" s="261"/>
      <c r="L5" s="261"/>
      <c r="M5" s="261"/>
      <c r="N5" s="330"/>
      <c r="O5" s="329" t="s">
        <v>24</v>
      </c>
      <c r="P5" s="329"/>
      <c r="Q5" s="329"/>
      <c r="R5" s="329"/>
      <c r="S5" s="329"/>
      <c r="T5" s="329"/>
      <c r="U5" s="21" t="s">
        <v>15</v>
      </c>
      <c r="V5" s="22" t="s">
        <v>4</v>
      </c>
      <c r="W5" s="260"/>
      <c r="X5" s="261"/>
      <c r="Y5" s="261"/>
      <c r="Z5" s="261"/>
      <c r="AA5" s="262"/>
      <c r="AC5" s="178">
        <v>2</v>
      </c>
    </row>
    <row r="6" spans="2:29" ht="15" customHeight="1">
      <c r="B6" s="336" t="s">
        <v>73</v>
      </c>
      <c r="C6" s="329"/>
      <c r="D6" s="329"/>
      <c r="E6" s="329"/>
      <c r="F6" s="329"/>
      <c r="G6" s="329"/>
      <c r="H6" s="21" t="s">
        <v>43</v>
      </c>
      <c r="I6" s="22" t="s">
        <v>4</v>
      </c>
      <c r="J6" s="260"/>
      <c r="K6" s="261"/>
      <c r="L6" s="261"/>
      <c r="M6" s="261"/>
      <c r="N6" s="330"/>
      <c r="O6" s="329" t="s">
        <v>74</v>
      </c>
      <c r="P6" s="329"/>
      <c r="Q6" s="329"/>
      <c r="R6" s="329"/>
      <c r="S6" s="329"/>
      <c r="T6" s="329"/>
      <c r="U6" s="21" t="s">
        <v>44</v>
      </c>
      <c r="V6" s="22" t="s">
        <v>4</v>
      </c>
      <c r="W6" s="260"/>
      <c r="X6" s="261"/>
      <c r="Y6" s="261"/>
      <c r="Z6" s="261"/>
      <c r="AA6" s="262"/>
      <c r="AC6" s="178">
        <v>3</v>
      </c>
    </row>
    <row r="7" spans="2:29" ht="15" customHeight="1">
      <c r="B7" s="336" t="s">
        <v>16</v>
      </c>
      <c r="C7" s="329"/>
      <c r="D7" s="329"/>
      <c r="E7" s="329"/>
      <c r="F7" s="329"/>
      <c r="G7" s="329"/>
      <c r="H7" s="21" t="s">
        <v>18</v>
      </c>
      <c r="I7" s="22" t="s">
        <v>4</v>
      </c>
      <c r="J7" s="260"/>
      <c r="K7" s="261"/>
      <c r="L7" s="261"/>
      <c r="M7" s="261"/>
      <c r="N7" s="330"/>
      <c r="O7" s="329" t="s">
        <v>20</v>
      </c>
      <c r="P7" s="329"/>
      <c r="Q7" s="329"/>
      <c r="R7" s="329"/>
      <c r="S7" s="329"/>
      <c r="T7" s="329"/>
      <c r="U7" s="21" t="s">
        <v>1</v>
      </c>
      <c r="V7" s="22" t="s">
        <v>0</v>
      </c>
      <c r="W7" s="260"/>
      <c r="X7" s="261"/>
      <c r="Y7" s="261"/>
      <c r="Z7" s="261"/>
      <c r="AA7" s="262"/>
      <c r="AC7" s="178">
        <v>4</v>
      </c>
    </row>
    <row r="8" spans="2:29" ht="15" customHeight="1">
      <c r="B8" s="336" t="s">
        <v>17</v>
      </c>
      <c r="C8" s="329"/>
      <c r="D8" s="329"/>
      <c r="E8" s="329"/>
      <c r="F8" s="329"/>
      <c r="G8" s="329"/>
      <c r="H8" s="21" t="s">
        <v>19</v>
      </c>
      <c r="I8" s="22" t="s">
        <v>4</v>
      </c>
      <c r="J8" s="260"/>
      <c r="K8" s="261"/>
      <c r="L8" s="261"/>
      <c r="M8" s="261"/>
      <c r="N8" s="330"/>
      <c r="O8" s="329" t="s">
        <v>21</v>
      </c>
      <c r="P8" s="329"/>
      <c r="Q8" s="329"/>
      <c r="R8" s="329"/>
      <c r="S8" s="329"/>
      <c r="T8" s="329"/>
      <c r="U8" s="21" t="s">
        <v>3</v>
      </c>
      <c r="V8" s="22" t="s">
        <v>4</v>
      </c>
      <c r="W8" s="260"/>
      <c r="X8" s="261"/>
      <c r="Y8" s="261"/>
      <c r="Z8" s="261"/>
      <c r="AA8" s="262"/>
      <c r="AC8" s="178">
        <v>5</v>
      </c>
    </row>
    <row r="9" spans="2:29" ht="15" customHeight="1">
      <c r="B9" s="331"/>
      <c r="C9" s="332"/>
      <c r="D9" s="332"/>
      <c r="E9" s="332"/>
      <c r="F9" s="332"/>
      <c r="G9" s="332"/>
      <c r="H9" s="19"/>
      <c r="I9" s="20"/>
      <c r="J9" s="333"/>
      <c r="K9" s="334"/>
      <c r="L9" s="334"/>
      <c r="M9" s="334"/>
      <c r="N9" s="335"/>
      <c r="O9" s="332" t="s">
        <v>6</v>
      </c>
      <c r="P9" s="332"/>
      <c r="Q9" s="332"/>
      <c r="R9" s="332"/>
      <c r="S9" s="332"/>
      <c r="T9" s="332"/>
      <c r="U9" s="19" t="s">
        <v>5</v>
      </c>
      <c r="V9" s="20" t="s">
        <v>4</v>
      </c>
      <c r="W9" s="267"/>
      <c r="X9" s="268"/>
      <c r="Y9" s="268"/>
      <c r="Z9" s="268"/>
      <c r="AA9" s="269"/>
      <c r="AC9" s="178">
        <v>6</v>
      </c>
    </row>
    <row r="11" spans="2:29" ht="15" customHeight="1">
      <c r="B11" s="27" t="s">
        <v>61</v>
      </c>
      <c r="AC11" s="118" t="s">
        <v>217</v>
      </c>
    </row>
    <row r="12" spans="2:29" ht="15" customHeight="1">
      <c r="B12" s="319" t="s">
        <v>9</v>
      </c>
      <c r="C12" s="320"/>
      <c r="D12" s="320"/>
      <c r="E12" s="320"/>
      <c r="F12" s="320"/>
      <c r="G12" s="320"/>
      <c r="H12" s="17" t="s">
        <v>7</v>
      </c>
      <c r="I12" s="18" t="s">
        <v>0</v>
      </c>
      <c r="J12" s="321"/>
      <c r="K12" s="322"/>
      <c r="L12" s="322"/>
      <c r="M12" s="322"/>
      <c r="N12" s="323"/>
      <c r="O12" s="320" t="s">
        <v>22</v>
      </c>
      <c r="P12" s="320"/>
      <c r="Q12" s="320"/>
      <c r="R12" s="320"/>
      <c r="S12" s="320"/>
      <c r="T12" s="320"/>
      <c r="U12" s="17" t="s">
        <v>8</v>
      </c>
      <c r="V12" s="18" t="s">
        <v>4</v>
      </c>
      <c r="W12" s="254"/>
      <c r="X12" s="255"/>
      <c r="Y12" s="255"/>
      <c r="Z12" s="255"/>
      <c r="AA12" s="256"/>
      <c r="AC12" s="178">
        <v>0</v>
      </c>
    </row>
    <row r="13" spans="2:29" ht="15" customHeight="1">
      <c r="B13" s="336" t="s">
        <v>10</v>
      </c>
      <c r="C13" s="329"/>
      <c r="D13" s="329"/>
      <c r="E13" s="329"/>
      <c r="F13" s="329"/>
      <c r="G13" s="329"/>
      <c r="H13" s="21" t="s">
        <v>12</v>
      </c>
      <c r="I13" s="22" t="s">
        <v>4</v>
      </c>
      <c r="J13" s="260"/>
      <c r="K13" s="261"/>
      <c r="L13" s="261"/>
      <c r="M13" s="261"/>
      <c r="N13" s="330"/>
      <c r="O13" s="329" t="s">
        <v>23</v>
      </c>
      <c r="P13" s="329"/>
      <c r="Q13" s="329"/>
      <c r="R13" s="329"/>
      <c r="S13" s="329"/>
      <c r="T13" s="329"/>
      <c r="U13" s="21" t="s">
        <v>14</v>
      </c>
      <c r="V13" s="22" t="s">
        <v>4</v>
      </c>
      <c r="W13" s="257"/>
      <c r="X13" s="258"/>
      <c r="Y13" s="258"/>
      <c r="Z13" s="258"/>
      <c r="AA13" s="259"/>
      <c r="AC13" s="178">
        <v>1</v>
      </c>
    </row>
    <row r="14" spans="2:29" ht="15" customHeight="1">
      <c r="B14" s="336" t="s">
        <v>11</v>
      </c>
      <c r="C14" s="329"/>
      <c r="D14" s="329"/>
      <c r="E14" s="329"/>
      <c r="F14" s="329"/>
      <c r="G14" s="329"/>
      <c r="H14" s="21" t="s">
        <v>13</v>
      </c>
      <c r="I14" s="22" t="s">
        <v>0</v>
      </c>
      <c r="J14" s="260"/>
      <c r="K14" s="261"/>
      <c r="L14" s="261"/>
      <c r="M14" s="261"/>
      <c r="N14" s="330"/>
      <c r="O14" s="329" t="s">
        <v>24</v>
      </c>
      <c r="P14" s="329"/>
      <c r="Q14" s="329"/>
      <c r="R14" s="329"/>
      <c r="S14" s="329"/>
      <c r="T14" s="329"/>
      <c r="U14" s="21" t="s">
        <v>15</v>
      </c>
      <c r="V14" s="22" t="s">
        <v>4</v>
      </c>
      <c r="W14" s="260"/>
      <c r="X14" s="261"/>
      <c r="Y14" s="261"/>
      <c r="Z14" s="261"/>
      <c r="AA14" s="262"/>
      <c r="AC14" s="178">
        <v>2</v>
      </c>
    </row>
    <row r="15" spans="2:29" ht="15" customHeight="1">
      <c r="B15" s="336" t="s">
        <v>73</v>
      </c>
      <c r="C15" s="329"/>
      <c r="D15" s="329"/>
      <c r="E15" s="329"/>
      <c r="F15" s="329"/>
      <c r="G15" s="329"/>
      <c r="H15" s="21" t="s">
        <v>43</v>
      </c>
      <c r="I15" s="22" t="s">
        <v>4</v>
      </c>
      <c r="J15" s="260"/>
      <c r="K15" s="261"/>
      <c r="L15" s="261"/>
      <c r="M15" s="261"/>
      <c r="N15" s="330"/>
      <c r="O15" s="329" t="s">
        <v>74</v>
      </c>
      <c r="P15" s="329"/>
      <c r="Q15" s="329"/>
      <c r="R15" s="329"/>
      <c r="S15" s="329"/>
      <c r="T15" s="329"/>
      <c r="U15" s="21" t="s">
        <v>44</v>
      </c>
      <c r="V15" s="22" t="s">
        <v>4</v>
      </c>
      <c r="W15" s="260"/>
      <c r="X15" s="261"/>
      <c r="Y15" s="261"/>
      <c r="Z15" s="261"/>
      <c r="AA15" s="262"/>
      <c r="AC15" s="178">
        <v>3</v>
      </c>
    </row>
    <row r="16" spans="2:29" ht="15" customHeight="1">
      <c r="B16" s="336" t="s">
        <v>16</v>
      </c>
      <c r="C16" s="329"/>
      <c r="D16" s="329"/>
      <c r="E16" s="329"/>
      <c r="F16" s="329"/>
      <c r="G16" s="329"/>
      <c r="H16" s="21" t="s">
        <v>18</v>
      </c>
      <c r="I16" s="22" t="s">
        <v>4</v>
      </c>
      <c r="J16" s="260"/>
      <c r="K16" s="261"/>
      <c r="L16" s="261"/>
      <c r="M16" s="261"/>
      <c r="N16" s="330"/>
      <c r="O16" s="329" t="s">
        <v>20</v>
      </c>
      <c r="P16" s="329"/>
      <c r="Q16" s="329"/>
      <c r="R16" s="329"/>
      <c r="S16" s="329"/>
      <c r="T16" s="329"/>
      <c r="U16" s="21" t="s">
        <v>1</v>
      </c>
      <c r="V16" s="22" t="s">
        <v>0</v>
      </c>
      <c r="W16" s="260"/>
      <c r="X16" s="261"/>
      <c r="Y16" s="261"/>
      <c r="Z16" s="261"/>
      <c r="AA16" s="262"/>
      <c r="AC16" s="178">
        <v>4</v>
      </c>
    </row>
    <row r="17" spans="2:32" ht="15" customHeight="1">
      <c r="B17" s="336" t="s">
        <v>17</v>
      </c>
      <c r="C17" s="329"/>
      <c r="D17" s="329"/>
      <c r="E17" s="329"/>
      <c r="F17" s="329"/>
      <c r="G17" s="329"/>
      <c r="H17" s="21" t="s">
        <v>19</v>
      </c>
      <c r="I17" s="22" t="s">
        <v>4</v>
      </c>
      <c r="J17" s="260"/>
      <c r="K17" s="261"/>
      <c r="L17" s="261"/>
      <c r="M17" s="261"/>
      <c r="N17" s="330"/>
      <c r="O17" s="329" t="s">
        <v>21</v>
      </c>
      <c r="P17" s="329"/>
      <c r="Q17" s="329"/>
      <c r="R17" s="329"/>
      <c r="S17" s="329"/>
      <c r="T17" s="329"/>
      <c r="U17" s="21" t="s">
        <v>3</v>
      </c>
      <c r="V17" s="22" t="s">
        <v>4</v>
      </c>
      <c r="W17" s="260"/>
      <c r="X17" s="261"/>
      <c r="Y17" s="261"/>
      <c r="Z17" s="261"/>
      <c r="AA17" s="262"/>
      <c r="AC17" s="178">
        <v>5</v>
      </c>
    </row>
    <row r="18" spans="2:32" ht="15" customHeight="1">
      <c r="B18" s="331"/>
      <c r="C18" s="332"/>
      <c r="D18" s="332"/>
      <c r="E18" s="332"/>
      <c r="F18" s="332"/>
      <c r="G18" s="332"/>
      <c r="H18" s="19"/>
      <c r="I18" s="20"/>
      <c r="J18" s="345"/>
      <c r="K18" s="346"/>
      <c r="L18" s="346"/>
      <c r="M18" s="334"/>
      <c r="N18" s="335"/>
      <c r="O18" s="332" t="s">
        <v>216</v>
      </c>
      <c r="P18" s="332"/>
      <c r="Q18" s="332"/>
      <c r="R18" s="332"/>
      <c r="S18" s="332"/>
      <c r="T18" s="332"/>
      <c r="U18" s="19" t="s">
        <v>5</v>
      </c>
      <c r="V18" s="20" t="s">
        <v>4</v>
      </c>
      <c r="W18" s="267"/>
      <c r="X18" s="268"/>
      <c r="Y18" s="268"/>
      <c r="Z18" s="268"/>
      <c r="AA18" s="269"/>
      <c r="AC18" s="178">
        <v>6</v>
      </c>
      <c r="AD18" s="24"/>
    </row>
    <row r="19" spans="2:32" s="70" customFormat="1" ht="15" customHeight="1">
      <c r="B19" s="63"/>
      <c r="C19" s="63"/>
      <c r="D19" s="63"/>
      <c r="E19" s="63"/>
      <c r="F19" s="63"/>
      <c r="G19" s="63"/>
      <c r="H19" s="64"/>
      <c r="I19" s="65"/>
      <c r="J19" s="66"/>
      <c r="K19" s="66"/>
      <c r="L19" s="66"/>
      <c r="M19" s="67"/>
      <c r="N19" s="67"/>
      <c r="O19" s="63"/>
      <c r="P19" s="63"/>
      <c r="Q19" s="63"/>
      <c r="R19" s="63"/>
      <c r="S19" s="63"/>
      <c r="T19" s="63"/>
      <c r="U19" s="64"/>
      <c r="V19" s="65"/>
      <c r="W19" s="68"/>
      <c r="X19" s="68"/>
      <c r="Y19" s="68"/>
      <c r="Z19" s="69"/>
      <c r="AA19" s="69"/>
      <c r="AC19" s="71"/>
      <c r="AD19" s="72"/>
    </row>
    <row r="20" spans="2:32" ht="15" customHeight="1">
      <c r="B20" s="28" t="s">
        <v>62</v>
      </c>
      <c r="C20" s="4"/>
      <c r="D20" s="4"/>
      <c r="H20" s="4"/>
      <c r="AC20" s="118" t="s">
        <v>319</v>
      </c>
    </row>
    <row r="21" spans="2:32" ht="15" customHeight="1">
      <c r="B21" s="120"/>
      <c r="C21" s="121"/>
      <c r="D21" s="121"/>
      <c r="E21" s="122"/>
      <c r="F21" s="122"/>
      <c r="G21" s="122"/>
      <c r="H21" s="121"/>
      <c r="I21" s="122"/>
      <c r="J21" s="122"/>
      <c r="K21" s="122"/>
      <c r="L21" s="122"/>
      <c r="M21" s="122"/>
      <c r="N21" s="122"/>
      <c r="O21" s="123"/>
      <c r="AC21" s="178">
        <v>0</v>
      </c>
      <c r="AF21" s="70"/>
    </row>
    <row r="22" spans="2:32" ht="15" customHeight="1">
      <c r="B22" s="124"/>
      <c r="C22" s="125"/>
      <c r="D22" s="125"/>
      <c r="E22" s="126"/>
      <c r="F22" s="126"/>
      <c r="G22" s="126"/>
      <c r="H22" s="125"/>
      <c r="I22" s="126"/>
      <c r="J22" s="126"/>
      <c r="K22" s="126"/>
      <c r="L22" s="126"/>
      <c r="M22" s="126"/>
      <c r="N22" s="126"/>
      <c r="O22" s="127"/>
      <c r="R22" s="2" t="s">
        <v>28</v>
      </c>
      <c r="T22" s="5"/>
      <c r="U22" s="12"/>
      <c r="V22" s="10"/>
      <c r="AC22" s="178">
        <v>1</v>
      </c>
      <c r="AD22" s="11"/>
      <c r="AF22" s="70"/>
    </row>
    <row r="23" spans="2:32" ht="15" customHeight="1">
      <c r="B23" s="124"/>
      <c r="C23" s="125"/>
      <c r="D23" s="125"/>
      <c r="E23" s="126"/>
      <c r="F23" s="126"/>
      <c r="G23" s="126"/>
      <c r="H23" s="125"/>
      <c r="I23" s="126"/>
      <c r="J23" s="126"/>
      <c r="K23" s="126"/>
      <c r="L23" s="126"/>
      <c r="M23" s="126"/>
      <c r="N23" s="126"/>
      <c r="O23" s="127"/>
      <c r="S23" s="4" t="s">
        <v>116</v>
      </c>
      <c r="T23" s="4" t="s">
        <v>4</v>
      </c>
      <c r="U23" s="230"/>
      <c r="V23" s="230"/>
      <c r="W23" s="230"/>
      <c r="X23" s="230"/>
      <c r="AC23" s="178">
        <v>2</v>
      </c>
      <c r="AD23" s="11"/>
      <c r="AF23" s="70"/>
    </row>
    <row r="24" spans="2:32" ht="15" customHeight="1">
      <c r="B24" s="124"/>
      <c r="C24" s="125"/>
      <c r="D24" s="125"/>
      <c r="E24" s="126"/>
      <c r="F24" s="126"/>
      <c r="G24" s="126"/>
      <c r="H24" s="125"/>
      <c r="I24" s="126"/>
      <c r="J24" s="126"/>
      <c r="K24" s="126"/>
      <c r="L24" s="126"/>
      <c r="M24" s="126"/>
      <c r="N24" s="126"/>
      <c r="O24" s="127"/>
      <c r="AC24" s="178">
        <v>3</v>
      </c>
      <c r="AD24" s="11"/>
      <c r="AF24" s="70"/>
    </row>
    <row r="25" spans="2:32" ht="15" customHeight="1">
      <c r="B25" s="124"/>
      <c r="C25" s="125"/>
      <c r="D25" s="125"/>
      <c r="E25" s="126"/>
      <c r="F25" s="126"/>
      <c r="G25" s="126"/>
      <c r="H25" s="125"/>
      <c r="I25" s="126"/>
      <c r="J25" s="126"/>
      <c r="K25" s="126"/>
      <c r="L25" s="126"/>
      <c r="M25" s="126"/>
      <c r="N25" s="126"/>
      <c r="O25" s="127"/>
      <c r="AC25" s="178">
        <v>4</v>
      </c>
      <c r="AD25" s="11"/>
      <c r="AF25" s="70"/>
    </row>
    <row r="26" spans="2:32" ht="15" customHeight="1">
      <c r="B26" s="124"/>
      <c r="C26" s="125"/>
      <c r="D26" s="125"/>
      <c r="E26" s="126"/>
      <c r="F26" s="126"/>
      <c r="G26" s="126"/>
      <c r="H26" s="125"/>
      <c r="I26" s="126"/>
      <c r="J26" s="126"/>
      <c r="K26" s="126"/>
      <c r="L26" s="126"/>
      <c r="M26" s="126"/>
      <c r="N26" s="126"/>
      <c r="O26" s="127"/>
      <c r="AC26" s="178">
        <v>5</v>
      </c>
      <c r="AD26" s="11"/>
      <c r="AF26" s="70"/>
    </row>
    <row r="27" spans="2:32" ht="15" customHeight="1">
      <c r="B27" s="124"/>
      <c r="C27" s="125"/>
      <c r="D27" s="125"/>
      <c r="E27" s="126"/>
      <c r="F27" s="126"/>
      <c r="G27" s="126"/>
      <c r="H27" s="125"/>
      <c r="I27" s="126"/>
      <c r="J27" s="126"/>
      <c r="K27" s="126"/>
      <c r="L27" s="126"/>
      <c r="M27" s="126"/>
      <c r="N27" s="126"/>
      <c r="O27" s="127"/>
      <c r="U27" s="4"/>
      <c r="W27" s="4"/>
      <c r="AC27" s="178">
        <v>6</v>
      </c>
      <c r="AD27" s="11"/>
      <c r="AF27" s="70"/>
    </row>
    <row r="28" spans="2:32" ht="15" customHeight="1">
      <c r="B28" s="124"/>
      <c r="C28" s="125"/>
      <c r="D28" s="125"/>
      <c r="E28" s="126"/>
      <c r="F28" s="126"/>
      <c r="G28" s="126"/>
      <c r="H28" s="125"/>
      <c r="I28" s="126"/>
      <c r="J28" s="126"/>
      <c r="K28" s="126"/>
      <c r="L28" s="126"/>
      <c r="M28" s="126"/>
      <c r="N28" s="126"/>
      <c r="O28" s="127"/>
      <c r="R28" s="2" t="s">
        <v>29</v>
      </c>
      <c r="AC28" s="178">
        <v>7</v>
      </c>
      <c r="AD28" s="11"/>
      <c r="AF28" s="70"/>
    </row>
    <row r="29" spans="2:32" ht="15" customHeight="1">
      <c r="B29" s="124"/>
      <c r="C29" s="125"/>
      <c r="D29" s="125"/>
      <c r="E29" s="126"/>
      <c r="F29" s="126"/>
      <c r="G29" s="126"/>
      <c r="H29" s="125"/>
      <c r="I29" s="126"/>
      <c r="J29" s="126"/>
      <c r="K29" s="126"/>
      <c r="L29" s="126"/>
      <c r="M29" s="126"/>
      <c r="N29" s="126"/>
      <c r="O29" s="127"/>
      <c r="S29" s="2" t="s">
        <v>25</v>
      </c>
      <c r="T29" s="5" t="s">
        <v>4</v>
      </c>
      <c r="U29" s="266"/>
      <c r="V29" s="266"/>
      <c r="W29" s="266"/>
      <c r="X29" s="266"/>
      <c r="AC29" s="178">
        <v>8</v>
      </c>
      <c r="AD29" s="81"/>
      <c r="AF29" s="70"/>
    </row>
    <row r="30" spans="2:32" ht="15" customHeight="1">
      <c r="B30" s="124"/>
      <c r="C30" s="125"/>
      <c r="D30" s="125"/>
      <c r="E30" s="126"/>
      <c r="F30" s="126"/>
      <c r="G30" s="126"/>
      <c r="H30" s="125"/>
      <c r="I30" s="126"/>
      <c r="J30" s="126"/>
      <c r="K30" s="126"/>
      <c r="L30" s="126"/>
      <c r="M30" s="126"/>
      <c r="N30" s="126"/>
      <c r="O30" s="127"/>
      <c r="S30" s="2" t="s">
        <v>26</v>
      </c>
      <c r="T30" s="5" t="s">
        <v>4</v>
      </c>
      <c r="U30" s="266"/>
      <c r="V30" s="266"/>
      <c r="W30" s="266"/>
      <c r="X30" s="266"/>
      <c r="AC30" s="178">
        <v>9</v>
      </c>
      <c r="AD30" s="81"/>
      <c r="AF30" s="70"/>
    </row>
    <row r="31" spans="2:32" ht="15" customHeight="1">
      <c r="B31" s="124"/>
      <c r="C31" s="125"/>
      <c r="D31" s="125"/>
      <c r="E31" s="126"/>
      <c r="F31" s="126"/>
      <c r="G31" s="126"/>
      <c r="H31" s="125"/>
      <c r="I31" s="126"/>
      <c r="J31" s="126"/>
      <c r="K31" s="126"/>
      <c r="L31" s="126"/>
      <c r="M31" s="126"/>
      <c r="N31" s="126"/>
      <c r="O31" s="127"/>
      <c r="S31" s="2" t="s">
        <v>27</v>
      </c>
      <c r="T31" s="5" t="s">
        <v>4</v>
      </c>
      <c r="U31" s="266"/>
      <c r="V31" s="266"/>
      <c r="W31" s="266"/>
      <c r="X31" s="266"/>
      <c r="AC31" s="178">
        <v>10</v>
      </c>
      <c r="AD31" s="81"/>
      <c r="AF31" s="70"/>
    </row>
    <row r="32" spans="2:32" ht="15" customHeight="1">
      <c r="B32" s="124"/>
      <c r="C32" s="125"/>
      <c r="D32" s="125"/>
      <c r="E32" s="126"/>
      <c r="F32" s="126"/>
      <c r="G32" s="126"/>
      <c r="H32" s="125"/>
      <c r="I32" s="126"/>
      <c r="J32" s="126"/>
      <c r="K32" s="126"/>
      <c r="L32" s="126"/>
      <c r="M32" s="126"/>
      <c r="N32" s="126"/>
      <c r="O32" s="127"/>
      <c r="S32" s="2" t="s">
        <v>117</v>
      </c>
      <c r="T32" s="5" t="s">
        <v>4</v>
      </c>
      <c r="U32" s="266"/>
      <c r="V32" s="266"/>
      <c r="W32" s="266"/>
      <c r="X32" s="266"/>
      <c r="AC32" s="178">
        <v>11</v>
      </c>
      <c r="AF32" s="70"/>
    </row>
    <row r="33" spans="2:32" ht="15" customHeight="1">
      <c r="B33" s="124"/>
      <c r="C33" s="125"/>
      <c r="D33" s="125"/>
      <c r="E33" s="126"/>
      <c r="F33" s="126"/>
      <c r="G33" s="126"/>
      <c r="H33" s="125"/>
      <c r="I33" s="126"/>
      <c r="J33" s="126"/>
      <c r="K33" s="126"/>
      <c r="L33" s="126"/>
      <c r="M33" s="126"/>
      <c r="N33" s="126"/>
      <c r="O33" s="127"/>
      <c r="AC33" s="178">
        <v>12</v>
      </c>
      <c r="AD33" s="81"/>
      <c r="AF33" s="70"/>
    </row>
    <row r="34" spans="2:32" ht="15" customHeight="1">
      <c r="B34" s="124"/>
      <c r="C34" s="125"/>
      <c r="D34" s="125"/>
      <c r="E34" s="126"/>
      <c r="F34" s="126"/>
      <c r="G34" s="126"/>
      <c r="H34" s="125"/>
      <c r="I34" s="126"/>
      <c r="J34" s="126"/>
      <c r="K34" s="126"/>
      <c r="L34" s="126"/>
      <c r="M34" s="126"/>
      <c r="N34" s="126"/>
      <c r="O34" s="127"/>
      <c r="AC34" s="178">
        <v>13</v>
      </c>
      <c r="AD34" s="82"/>
      <c r="AF34" s="70"/>
    </row>
    <row r="35" spans="2:32" ht="15" customHeight="1">
      <c r="B35" s="124"/>
      <c r="C35" s="125"/>
      <c r="D35" s="125"/>
      <c r="E35" s="126"/>
      <c r="F35" s="126"/>
      <c r="G35" s="126"/>
      <c r="H35" s="125"/>
      <c r="I35" s="126"/>
      <c r="J35" s="126"/>
      <c r="K35" s="126"/>
      <c r="L35" s="126"/>
      <c r="M35" s="126"/>
      <c r="N35" s="126"/>
      <c r="O35" s="127"/>
      <c r="AC35" s="178">
        <v>14</v>
      </c>
      <c r="AD35" s="81"/>
      <c r="AF35" s="70"/>
    </row>
    <row r="36" spans="2:32" ht="15" customHeight="1">
      <c r="B36" s="124"/>
      <c r="C36" s="125"/>
      <c r="D36" s="125"/>
      <c r="E36" s="126"/>
      <c r="F36" s="126"/>
      <c r="G36" s="126"/>
      <c r="H36" s="125"/>
      <c r="I36" s="126"/>
      <c r="J36" s="126"/>
      <c r="K36" s="126"/>
      <c r="L36" s="126"/>
      <c r="M36" s="126"/>
      <c r="N36" s="126"/>
      <c r="O36" s="127"/>
      <c r="T36" s="5"/>
      <c r="AC36" s="178">
        <v>15</v>
      </c>
      <c r="AD36" s="81"/>
      <c r="AF36" s="70"/>
    </row>
    <row r="37" spans="2:32" ht="15" customHeight="1">
      <c r="B37" s="124"/>
      <c r="C37" s="125"/>
      <c r="D37" s="125"/>
      <c r="E37" s="126"/>
      <c r="F37" s="126"/>
      <c r="G37" s="126"/>
      <c r="H37" s="125"/>
      <c r="I37" s="126"/>
      <c r="J37" s="126"/>
      <c r="K37" s="126"/>
      <c r="L37" s="126"/>
      <c r="M37" s="126"/>
      <c r="N37" s="126"/>
      <c r="O37" s="127"/>
      <c r="T37" s="5"/>
      <c r="AC37" s="178">
        <v>16</v>
      </c>
      <c r="AF37" s="70"/>
    </row>
    <row r="38" spans="2:32" ht="15" customHeight="1">
      <c r="B38" s="128"/>
      <c r="C38" s="129"/>
      <c r="D38" s="129"/>
      <c r="E38" s="130"/>
      <c r="F38" s="130"/>
      <c r="G38" s="130"/>
      <c r="H38" s="129"/>
      <c r="I38" s="130"/>
      <c r="J38" s="130"/>
      <c r="K38" s="130"/>
      <c r="L38" s="130"/>
      <c r="M38" s="130"/>
      <c r="N38" s="130"/>
      <c r="O38" s="131"/>
      <c r="AC38" s="178">
        <v>17</v>
      </c>
      <c r="AF38" s="70"/>
    </row>
    <row r="39" spans="2:32" ht="15" customHeight="1">
      <c r="C39" s="4"/>
      <c r="D39" s="4"/>
      <c r="S39" s="13"/>
      <c r="T39" s="5"/>
      <c r="AC39" s="71"/>
      <c r="AF39" s="70"/>
    </row>
    <row r="40" spans="2:32" ht="15" customHeight="1">
      <c r="C40" s="4"/>
      <c r="D40" s="4"/>
      <c r="S40" s="13"/>
      <c r="T40" s="5"/>
      <c r="AC40" s="71"/>
      <c r="AF40" s="70"/>
    </row>
    <row r="41" spans="2:32" ht="15" customHeight="1">
      <c r="C41" s="4"/>
      <c r="D41" s="4"/>
      <c r="S41" s="4"/>
      <c r="T41" s="5"/>
      <c r="AF41" s="70"/>
    </row>
    <row r="42" spans="2:32" ht="15" customHeight="1">
      <c r="B42" s="28" t="s">
        <v>62</v>
      </c>
      <c r="C42" s="4"/>
      <c r="D42" s="4"/>
      <c r="H42" s="4"/>
      <c r="AC42" s="119" t="s">
        <v>225</v>
      </c>
      <c r="AF42" s="70"/>
    </row>
    <row r="43" spans="2:32" ht="15" customHeight="1">
      <c r="B43" s="120"/>
      <c r="C43" s="121"/>
      <c r="D43" s="121"/>
      <c r="E43" s="122"/>
      <c r="F43" s="122"/>
      <c r="G43" s="122"/>
      <c r="H43" s="121"/>
      <c r="I43" s="122"/>
      <c r="J43" s="122"/>
      <c r="K43" s="122"/>
      <c r="L43" s="122"/>
      <c r="M43" s="122"/>
      <c r="N43" s="122"/>
      <c r="O43" s="123"/>
      <c r="AC43" s="178">
        <v>0</v>
      </c>
      <c r="AF43" s="70"/>
    </row>
    <row r="44" spans="2:32" ht="15" customHeight="1">
      <c r="B44" s="124"/>
      <c r="C44" s="125"/>
      <c r="D44" s="125"/>
      <c r="E44" s="126"/>
      <c r="F44" s="126"/>
      <c r="G44" s="126"/>
      <c r="H44" s="125"/>
      <c r="I44" s="126"/>
      <c r="J44" s="126"/>
      <c r="K44" s="126"/>
      <c r="L44" s="126"/>
      <c r="M44" s="126"/>
      <c r="N44" s="126"/>
      <c r="O44" s="127"/>
      <c r="R44" s="2" t="s">
        <v>28</v>
      </c>
      <c r="T44" s="5"/>
      <c r="U44" s="12"/>
      <c r="V44" s="10"/>
      <c r="AC44" s="178">
        <v>1</v>
      </c>
      <c r="AD44" s="11"/>
      <c r="AF44" s="70"/>
    </row>
    <row r="45" spans="2:32" ht="15" customHeight="1">
      <c r="B45" s="124"/>
      <c r="C45" s="125"/>
      <c r="D45" s="125"/>
      <c r="E45" s="126"/>
      <c r="F45" s="126"/>
      <c r="G45" s="126"/>
      <c r="H45" s="125"/>
      <c r="I45" s="126"/>
      <c r="J45" s="126"/>
      <c r="K45" s="126"/>
      <c r="L45" s="126"/>
      <c r="M45" s="126"/>
      <c r="N45" s="126"/>
      <c r="O45" s="127"/>
      <c r="S45" s="4" t="s">
        <v>116</v>
      </c>
      <c r="T45" s="4" t="s">
        <v>4</v>
      </c>
      <c r="U45" s="230"/>
      <c r="V45" s="230"/>
      <c r="W45" s="230"/>
      <c r="X45" s="230"/>
      <c r="AC45" s="178">
        <v>2</v>
      </c>
      <c r="AD45" s="81"/>
      <c r="AF45" s="70"/>
    </row>
    <row r="46" spans="2:32" ht="15" customHeight="1">
      <c r="B46" s="124"/>
      <c r="C46" s="125"/>
      <c r="D46" s="125"/>
      <c r="E46" s="126"/>
      <c r="F46" s="126"/>
      <c r="G46" s="126"/>
      <c r="H46" s="125"/>
      <c r="I46" s="126"/>
      <c r="J46" s="126"/>
      <c r="K46" s="126"/>
      <c r="L46" s="126"/>
      <c r="M46" s="126"/>
      <c r="N46" s="126"/>
      <c r="O46" s="127"/>
      <c r="AC46" s="178">
        <v>3</v>
      </c>
      <c r="AD46" s="81"/>
      <c r="AF46" s="70"/>
    </row>
    <row r="47" spans="2:32" ht="15" customHeight="1">
      <c r="B47" s="124"/>
      <c r="C47" s="125"/>
      <c r="D47" s="125"/>
      <c r="E47" s="126"/>
      <c r="F47" s="126"/>
      <c r="G47" s="126"/>
      <c r="H47" s="125"/>
      <c r="I47" s="126"/>
      <c r="J47" s="126"/>
      <c r="K47" s="126"/>
      <c r="L47" s="126"/>
      <c r="M47" s="126"/>
      <c r="N47" s="126"/>
      <c r="O47" s="127"/>
      <c r="AC47" s="178">
        <v>4</v>
      </c>
      <c r="AD47" s="81"/>
      <c r="AF47" s="70"/>
    </row>
    <row r="48" spans="2:32" ht="15" customHeight="1">
      <c r="B48" s="124"/>
      <c r="C48" s="125"/>
      <c r="D48" s="125"/>
      <c r="E48" s="126"/>
      <c r="F48" s="126"/>
      <c r="G48" s="126"/>
      <c r="H48" s="125"/>
      <c r="I48" s="126"/>
      <c r="J48" s="126"/>
      <c r="K48" s="126"/>
      <c r="L48" s="126"/>
      <c r="M48" s="126"/>
      <c r="N48" s="126"/>
      <c r="O48" s="127"/>
      <c r="AC48" s="178">
        <v>5</v>
      </c>
      <c r="AF48" s="70"/>
    </row>
    <row r="49" spans="2:32" ht="15" customHeight="1">
      <c r="B49" s="124"/>
      <c r="C49" s="125"/>
      <c r="D49" s="125"/>
      <c r="E49" s="126"/>
      <c r="F49" s="126"/>
      <c r="G49" s="126"/>
      <c r="H49" s="125"/>
      <c r="I49" s="126"/>
      <c r="J49" s="126"/>
      <c r="K49" s="126"/>
      <c r="L49" s="126"/>
      <c r="M49" s="126"/>
      <c r="N49" s="126"/>
      <c r="O49" s="127"/>
      <c r="U49" s="4"/>
      <c r="W49" s="4"/>
      <c r="AC49" s="178">
        <v>6</v>
      </c>
      <c r="AD49" s="11"/>
      <c r="AF49" s="70"/>
    </row>
    <row r="50" spans="2:32" ht="15" customHeight="1">
      <c r="B50" s="124"/>
      <c r="C50" s="125"/>
      <c r="D50" s="125"/>
      <c r="E50" s="126"/>
      <c r="F50" s="126"/>
      <c r="G50" s="126"/>
      <c r="H50" s="125"/>
      <c r="I50" s="126"/>
      <c r="J50" s="126"/>
      <c r="K50" s="126"/>
      <c r="L50" s="126"/>
      <c r="M50" s="126"/>
      <c r="N50" s="126"/>
      <c r="O50" s="127"/>
      <c r="R50" s="2" t="s">
        <v>29</v>
      </c>
      <c r="AC50" s="178">
        <v>7</v>
      </c>
      <c r="AF50" s="70"/>
    </row>
    <row r="51" spans="2:32" ht="15" customHeight="1">
      <c r="B51" s="124"/>
      <c r="C51" s="125"/>
      <c r="D51" s="125"/>
      <c r="E51" s="126"/>
      <c r="F51" s="126"/>
      <c r="G51" s="126"/>
      <c r="H51" s="125"/>
      <c r="I51" s="126"/>
      <c r="J51" s="126"/>
      <c r="K51" s="126"/>
      <c r="L51" s="126"/>
      <c r="M51" s="126"/>
      <c r="N51" s="126"/>
      <c r="O51" s="127"/>
      <c r="S51" s="2" t="s">
        <v>25</v>
      </c>
      <c r="T51" s="5" t="s">
        <v>4</v>
      </c>
      <c r="U51" s="266"/>
      <c r="V51" s="266"/>
      <c r="W51" s="266"/>
      <c r="X51" s="266"/>
      <c r="AC51" s="178">
        <v>8</v>
      </c>
      <c r="AF51" s="70"/>
    </row>
    <row r="52" spans="2:32" ht="15" customHeight="1">
      <c r="B52" s="124"/>
      <c r="C52" s="125"/>
      <c r="D52" s="125"/>
      <c r="E52" s="126"/>
      <c r="F52" s="126"/>
      <c r="G52" s="126"/>
      <c r="H52" s="125"/>
      <c r="I52" s="126"/>
      <c r="J52" s="126"/>
      <c r="K52" s="126"/>
      <c r="L52" s="126"/>
      <c r="M52" s="126"/>
      <c r="N52" s="126"/>
      <c r="O52" s="127"/>
      <c r="S52" s="2" t="s">
        <v>26</v>
      </c>
      <c r="T52" s="5" t="s">
        <v>4</v>
      </c>
      <c r="U52" s="266"/>
      <c r="V52" s="266"/>
      <c r="W52" s="266"/>
      <c r="X52" s="266"/>
      <c r="AC52" s="178">
        <v>9</v>
      </c>
      <c r="AD52" s="11"/>
      <c r="AF52" s="70"/>
    </row>
    <row r="53" spans="2:32" ht="15" customHeight="1">
      <c r="B53" s="124"/>
      <c r="C53" s="125"/>
      <c r="D53" s="125"/>
      <c r="E53" s="126"/>
      <c r="F53" s="126"/>
      <c r="G53" s="126"/>
      <c r="H53" s="125"/>
      <c r="I53" s="126"/>
      <c r="J53" s="126"/>
      <c r="K53" s="126"/>
      <c r="L53" s="126"/>
      <c r="M53" s="126"/>
      <c r="N53" s="126"/>
      <c r="O53" s="127"/>
      <c r="S53" s="2" t="s">
        <v>27</v>
      </c>
      <c r="T53" s="5" t="s">
        <v>4</v>
      </c>
      <c r="U53" s="266"/>
      <c r="V53" s="266"/>
      <c r="W53" s="266"/>
      <c r="X53" s="266"/>
      <c r="AC53" s="178">
        <v>10</v>
      </c>
      <c r="AD53" s="11"/>
      <c r="AF53" s="70"/>
    </row>
    <row r="54" spans="2:32" ht="15" customHeight="1">
      <c r="B54" s="124"/>
      <c r="C54" s="125"/>
      <c r="D54" s="125"/>
      <c r="E54" s="126"/>
      <c r="F54" s="126"/>
      <c r="G54" s="126"/>
      <c r="H54" s="125"/>
      <c r="I54" s="126"/>
      <c r="J54" s="126"/>
      <c r="K54" s="126"/>
      <c r="L54" s="126"/>
      <c r="M54" s="126"/>
      <c r="N54" s="126"/>
      <c r="O54" s="127"/>
      <c r="S54" s="2" t="s">
        <v>117</v>
      </c>
      <c r="T54" s="5" t="s">
        <v>4</v>
      </c>
      <c r="U54" s="266"/>
      <c r="V54" s="266"/>
      <c r="W54" s="266"/>
      <c r="X54" s="266"/>
      <c r="AC54" s="178">
        <v>11</v>
      </c>
      <c r="AD54" s="11"/>
      <c r="AF54" s="70"/>
    </row>
    <row r="55" spans="2:32" ht="15" customHeight="1">
      <c r="B55" s="124"/>
      <c r="C55" s="125"/>
      <c r="D55" s="125"/>
      <c r="E55" s="126"/>
      <c r="F55" s="126"/>
      <c r="G55" s="126"/>
      <c r="H55" s="125"/>
      <c r="I55" s="126"/>
      <c r="J55" s="126"/>
      <c r="K55" s="126"/>
      <c r="L55" s="126"/>
      <c r="M55" s="126"/>
      <c r="N55" s="126"/>
      <c r="O55" s="127"/>
      <c r="AC55" s="178">
        <v>12</v>
      </c>
      <c r="AD55" s="11"/>
      <c r="AF55" s="70"/>
    </row>
    <row r="56" spans="2:32" ht="15" customHeight="1">
      <c r="B56" s="124"/>
      <c r="C56" s="125"/>
      <c r="D56" s="125"/>
      <c r="E56" s="126"/>
      <c r="F56" s="126"/>
      <c r="G56" s="126"/>
      <c r="H56" s="125"/>
      <c r="I56" s="126"/>
      <c r="J56" s="126"/>
      <c r="K56" s="126"/>
      <c r="L56" s="126"/>
      <c r="M56" s="126"/>
      <c r="N56" s="126"/>
      <c r="O56" s="127"/>
      <c r="AC56" s="178">
        <v>13</v>
      </c>
      <c r="AD56" s="11"/>
      <c r="AF56" s="70"/>
    </row>
    <row r="57" spans="2:32" ht="15" customHeight="1">
      <c r="B57" s="124"/>
      <c r="C57" s="125"/>
      <c r="D57" s="125"/>
      <c r="E57" s="126"/>
      <c r="F57" s="126"/>
      <c r="G57" s="126"/>
      <c r="H57" s="125"/>
      <c r="I57" s="126"/>
      <c r="J57" s="126"/>
      <c r="K57" s="126"/>
      <c r="L57" s="126"/>
      <c r="M57" s="126"/>
      <c r="N57" s="126"/>
      <c r="O57" s="127"/>
      <c r="AC57" s="178">
        <v>14</v>
      </c>
      <c r="AD57" s="23"/>
      <c r="AF57" s="70"/>
    </row>
    <row r="58" spans="2:32" ht="15" customHeight="1">
      <c r="B58" s="124"/>
      <c r="C58" s="125"/>
      <c r="D58" s="125"/>
      <c r="E58" s="126"/>
      <c r="F58" s="126"/>
      <c r="G58" s="126"/>
      <c r="H58" s="125"/>
      <c r="I58" s="126"/>
      <c r="J58" s="126"/>
      <c r="K58" s="126"/>
      <c r="L58" s="126"/>
      <c r="M58" s="126"/>
      <c r="N58" s="126"/>
      <c r="O58" s="127"/>
      <c r="T58" s="5"/>
      <c r="AC58" s="178">
        <v>15</v>
      </c>
      <c r="AF58" s="70"/>
    </row>
    <row r="59" spans="2:32" ht="15" customHeight="1">
      <c r="B59" s="124"/>
      <c r="C59" s="125"/>
      <c r="D59" s="125"/>
      <c r="E59" s="126"/>
      <c r="F59" s="126"/>
      <c r="G59" s="126"/>
      <c r="H59" s="125"/>
      <c r="I59" s="126"/>
      <c r="J59" s="126"/>
      <c r="K59" s="126"/>
      <c r="L59" s="126"/>
      <c r="M59" s="126"/>
      <c r="N59" s="126"/>
      <c r="O59" s="127"/>
      <c r="S59" s="4"/>
      <c r="T59" s="5"/>
      <c r="AC59" s="178">
        <v>16</v>
      </c>
      <c r="AD59" s="23"/>
      <c r="AF59" s="70"/>
    </row>
    <row r="60" spans="2:32" ht="15" customHeight="1">
      <c r="B60" s="128"/>
      <c r="C60" s="129"/>
      <c r="D60" s="129"/>
      <c r="E60" s="130"/>
      <c r="F60" s="130"/>
      <c r="G60" s="130"/>
      <c r="H60" s="129"/>
      <c r="I60" s="130"/>
      <c r="J60" s="130"/>
      <c r="K60" s="130"/>
      <c r="L60" s="130"/>
      <c r="M60" s="130"/>
      <c r="N60" s="130"/>
      <c r="O60" s="131"/>
      <c r="AC60" s="178">
        <v>17</v>
      </c>
      <c r="AF60" s="70"/>
    </row>
    <row r="61" spans="2:32" ht="15" customHeight="1">
      <c r="C61" s="4"/>
      <c r="D61" s="4"/>
      <c r="S61" s="13"/>
      <c r="T61" s="5"/>
      <c r="AC61" s="178">
        <v>18</v>
      </c>
      <c r="AF61" s="70"/>
    </row>
    <row r="62" spans="2:32" ht="15" customHeight="1">
      <c r="C62" s="4"/>
      <c r="D62" s="4"/>
      <c r="AF62" s="70"/>
    </row>
    <row r="63" spans="2:32" ht="15" customHeight="1">
      <c r="B63" s="27" t="s">
        <v>223</v>
      </c>
      <c r="C63" s="4"/>
      <c r="D63" s="4"/>
      <c r="AC63" s="118" t="s">
        <v>218</v>
      </c>
      <c r="AF63" s="70"/>
    </row>
    <row r="64" spans="2:32" ht="15" customHeight="1">
      <c r="B64" s="2" t="s">
        <v>60</v>
      </c>
      <c r="C64" s="4"/>
      <c r="D64" s="4"/>
      <c r="AC64" s="178">
        <v>0</v>
      </c>
      <c r="AD64" s="2" t="s">
        <v>158</v>
      </c>
      <c r="AF64" s="70"/>
    </row>
    <row r="65" spans="3:32" ht="15" customHeight="1">
      <c r="C65" s="4"/>
      <c r="D65" s="4"/>
      <c r="AC65" s="178">
        <v>1</v>
      </c>
      <c r="AF65" s="70"/>
    </row>
    <row r="66" spans="3:32" ht="15" customHeight="1">
      <c r="C66" s="4"/>
      <c r="D66" s="4"/>
      <c r="N66" s="25" t="s">
        <v>130</v>
      </c>
      <c r="T66" s="24"/>
      <c r="AC66" s="178">
        <v>2</v>
      </c>
      <c r="AD66" s="81"/>
      <c r="AF66" s="70"/>
    </row>
    <row r="67" spans="3:32" ht="15" customHeight="1">
      <c r="C67" s="4"/>
      <c r="D67" s="4"/>
      <c r="N67" s="25" t="s">
        <v>131</v>
      </c>
      <c r="AC67" s="178">
        <v>3</v>
      </c>
      <c r="AD67" s="81"/>
      <c r="AF67" s="70"/>
    </row>
    <row r="68" spans="3:32" ht="15" customHeight="1">
      <c r="C68" s="4"/>
      <c r="D68" s="4"/>
      <c r="AC68" s="178">
        <v>4</v>
      </c>
      <c r="AD68" s="82"/>
      <c r="AF68" s="70"/>
    </row>
    <row r="69" spans="3:32" ht="15" customHeight="1">
      <c r="C69" s="4"/>
      <c r="D69" s="4"/>
      <c r="AC69" s="178">
        <v>5</v>
      </c>
      <c r="AF69" s="70"/>
    </row>
    <row r="70" spans="3:32" ht="15" customHeight="1">
      <c r="C70" s="4"/>
      <c r="D70" s="4"/>
      <c r="N70" s="25" t="s">
        <v>132</v>
      </c>
      <c r="T70" s="24"/>
      <c r="AC70" s="178">
        <v>6</v>
      </c>
      <c r="AF70" s="70"/>
    </row>
    <row r="71" spans="3:32" ht="15" customHeight="1">
      <c r="C71" s="4"/>
      <c r="D71" s="4"/>
      <c r="N71" s="25" t="s">
        <v>133</v>
      </c>
      <c r="AC71" s="178">
        <v>7</v>
      </c>
      <c r="AF71" s="70"/>
    </row>
    <row r="72" spans="3:32" ht="15" customHeight="1">
      <c r="C72" s="4"/>
      <c r="D72" s="4"/>
      <c r="AC72" s="178">
        <v>8</v>
      </c>
      <c r="AF72" s="70"/>
    </row>
    <row r="73" spans="3:32" ht="15" customHeight="1">
      <c r="C73" s="4"/>
      <c r="AC73" s="178">
        <v>9</v>
      </c>
      <c r="AF73" s="70"/>
    </row>
    <row r="74" spans="3:32" ht="15" customHeight="1">
      <c r="C74" s="4"/>
      <c r="D74" s="25" t="s">
        <v>31</v>
      </c>
      <c r="AC74" s="178">
        <v>10</v>
      </c>
      <c r="AF74" s="70"/>
    </row>
    <row r="75" spans="3:32" ht="15" customHeight="1">
      <c r="C75" s="4"/>
      <c r="D75" s="29"/>
      <c r="E75" s="26" t="s">
        <v>134</v>
      </c>
      <c r="X75" s="2" t="s">
        <v>32</v>
      </c>
      <c r="AC75" s="178">
        <v>11</v>
      </c>
      <c r="AF75" s="70"/>
    </row>
    <row r="76" spans="3:32" ht="15" customHeight="1">
      <c r="C76" s="4"/>
      <c r="D76" s="29"/>
      <c r="AC76" s="178">
        <v>12</v>
      </c>
      <c r="AF76" s="70"/>
    </row>
    <row r="77" spans="3:32" ht="15" customHeight="1">
      <c r="C77" s="4"/>
      <c r="D77" s="26" t="s">
        <v>34</v>
      </c>
      <c r="AC77" s="178">
        <v>13</v>
      </c>
      <c r="AF77" s="70"/>
    </row>
    <row r="78" spans="3:32" ht="15" customHeight="1">
      <c r="C78" s="4"/>
      <c r="D78" s="29"/>
      <c r="E78" s="26" t="s">
        <v>118</v>
      </c>
      <c r="AC78" s="178">
        <v>14</v>
      </c>
      <c r="AF78" s="70"/>
    </row>
    <row r="79" spans="3:32" ht="15" customHeight="1">
      <c r="C79" s="4"/>
      <c r="D79" s="29"/>
      <c r="E79" s="25" t="s">
        <v>135</v>
      </c>
      <c r="L79" s="5" t="s">
        <v>36</v>
      </c>
      <c r="N79" s="271" t="s">
        <v>119</v>
      </c>
      <c r="O79" s="271" t="s">
        <v>4</v>
      </c>
      <c r="P79" s="271" t="s">
        <v>121</v>
      </c>
      <c r="Q79" s="271" t="s">
        <v>120</v>
      </c>
      <c r="R79" s="271" t="s">
        <v>137</v>
      </c>
      <c r="S79" s="271"/>
      <c r="X79" s="2" t="s">
        <v>33</v>
      </c>
      <c r="AC79" s="178">
        <v>15</v>
      </c>
      <c r="AF79" s="70"/>
    </row>
    <row r="80" spans="3:32" ht="15" customHeight="1">
      <c r="C80" s="4"/>
      <c r="D80" s="29"/>
      <c r="N80" s="271"/>
      <c r="O80" s="271"/>
      <c r="P80" s="271"/>
      <c r="Q80" s="271"/>
      <c r="R80" s="241" t="s">
        <v>136</v>
      </c>
      <c r="S80" s="241"/>
      <c r="AC80" s="178">
        <v>16</v>
      </c>
      <c r="AF80" s="70"/>
    </row>
    <row r="81" spans="2:32" ht="15" customHeight="1">
      <c r="C81" s="4"/>
      <c r="D81" s="26" t="s">
        <v>35</v>
      </c>
      <c r="AC81" s="178">
        <v>17</v>
      </c>
      <c r="AF81" s="70"/>
    </row>
    <row r="82" spans="2:32" ht="15" customHeight="1">
      <c r="C82" s="4"/>
      <c r="D82" s="29"/>
      <c r="E82" s="271" t="s">
        <v>123</v>
      </c>
      <c r="F82" s="273" t="s">
        <v>124</v>
      </c>
      <c r="G82" s="271" t="s">
        <v>138</v>
      </c>
      <c r="H82" s="271"/>
      <c r="I82" s="271"/>
      <c r="J82" s="271" t="s">
        <v>126</v>
      </c>
      <c r="K82" s="271" t="s">
        <v>129</v>
      </c>
      <c r="L82" s="277" t="s">
        <v>127</v>
      </c>
      <c r="M82" s="271" t="s">
        <v>139</v>
      </c>
      <c r="N82" s="271"/>
      <c r="O82" s="277" t="s">
        <v>127</v>
      </c>
      <c r="P82" s="272" t="s">
        <v>142</v>
      </c>
      <c r="Q82" s="272"/>
      <c r="AC82" s="178">
        <v>18</v>
      </c>
      <c r="AF82" s="70"/>
    </row>
    <row r="83" spans="2:32" ht="15" customHeight="1">
      <c r="C83" s="4"/>
      <c r="D83" s="29"/>
      <c r="E83" s="271"/>
      <c r="F83" s="271"/>
      <c r="G83" s="271"/>
      <c r="H83" s="271"/>
      <c r="I83" s="271"/>
      <c r="J83" s="271"/>
      <c r="K83" s="271"/>
      <c r="L83" s="277"/>
      <c r="M83" s="241" t="s">
        <v>136</v>
      </c>
      <c r="N83" s="241"/>
      <c r="O83" s="277"/>
      <c r="P83" s="272"/>
      <c r="Q83" s="272"/>
      <c r="AC83" s="178">
        <v>19</v>
      </c>
      <c r="AF83" s="70"/>
    </row>
    <row r="84" spans="2:32" ht="15" customHeight="1">
      <c r="C84" s="4"/>
      <c r="D84" s="29"/>
      <c r="E84" s="88"/>
      <c r="F84" s="87" t="s">
        <v>128</v>
      </c>
      <c r="G84" s="88" t="s">
        <v>141</v>
      </c>
      <c r="H84" s="88"/>
      <c r="I84" s="88"/>
      <c r="J84" s="88"/>
      <c r="K84" s="88"/>
      <c r="L84" s="88"/>
      <c r="M84" s="88"/>
      <c r="N84" s="88"/>
      <c r="O84" s="88"/>
      <c r="P84" s="88"/>
      <c r="Q84" s="88"/>
      <c r="X84" s="2" t="s">
        <v>37</v>
      </c>
      <c r="AC84" s="178">
        <v>20</v>
      </c>
      <c r="AF84" s="70"/>
    </row>
    <row r="85" spans="2:32" ht="15" customHeight="1">
      <c r="C85" s="4"/>
      <c r="D85" s="29"/>
      <c r="AC85" s="71"/>
      <c r="AF85" s="70"/>
    </row>
    <row r="86" spans="2:32" ht="15" customHeight="1">
      <c r="C86" s="4"/>
      <c r="D86" s="29"/>
      <c r="AC86" s="118" t="s">
        <v>221</v>
      </c>
      <c r="AF86" s="70"/>
    </row>
    <row r="87" spans="2:32" ht="15" customHeight="1">
      <c r="B87" s="2" t="s">
        <v>60</v>
      </c>
      <c r="C87" s="4"/>
      <c r="D87" s="29"/>
      <c r="AC87" s="178">
        <v>0</v>
      </c>
      <c r="AF87" s="70"/>
    </row>
    <row r="88" spans="2:32" ht="15" customHeight="1">
      <c r="C88" s="4"/>
      <c r="D88" s="29"/>
      <c r="AC88" s="178">
        <v>1</v>
      </c>
      <c r="AD88" s="2" t="s">
        <v>159</v>
      </c>
      <c r="AF88" s="70"/>
    </row>
    <row r="89" spans="2:32" ht="15" customHeight="1">
      <c r="C89" s="4"/>
      <c r="D89" s="29"/>
      <c r="N89" s="25" t="s">
        <v>130</v>
      </c>
      <c r="AC89" s="178">
        <v>2</v>
      </c>
      <c r="AF89" s="70"/>
    </row>
    <row r="90" spans="2:32" ht="15" customHeight="1">
      <c r="C90" s="4"/>
      <c r="D90" s="29"/>
      <c r="N90" s="25" t="s">
        <v>131</v>
      </c>
      <c r="AC90" s="178">
        <v>3</v>
      </c>
      <c r="AF90" s="70"/>
    </row>
    <row r="91" spans="2:32" ht="15" customHeight="1">
      <c r="C91" s="4"/>
      <c r="D91" s="29"/>
      <c r="AC91" s="178">
        <v>4</v>
      </c>
      <c r="AF91" s="70"/>
    </row>
    <row r="92" spans="2:32" ht="15" customHeight="1">
      <c r="C92" s="4"/>
      <c r="D92" s="29"/>
      <c r="N92" s="25" t="s">
        <v>132</v>
      </c>
      <c r="AC92" s="178">
        <v>5</v>
      </c>
      <c r="AF92" s="70"/>
    </row>
    <row r="93" spans="2:32" ht="15" customHeight="1">
      <c r="C93" s="4"/>
      <c r="D93" s="29"/>
      <c r="N93" s="25" t="s">
        <v>133</v>
      </c>
      <c r="AC93" s="178">
        <v>6</v>
      </c>
      <c r="AF93" s="70"/>
    </row>
    <row r="94" spans="2:32" ht="15" customHeight="1">
      <c r="C94" s="4"/>
      <c r="D94" s="29"/>
      <c r="AC94" s="178">
        <v>7</v>
      </c>
      <c r="AF94" s="70"/>
    </row>
    <row r="95" spans="2:32" ht="15" customHeight="1">
      <c r="C95" s="4"/>
      <c r="D95" s="29"/>
      <c r="AC95" s="178">
        <v>8</v>
      </c>
      <c r="AF95" s="70"/>
    </row>
    <row r="96" spans="2:32" ht="15" customHeight="1">
      <c r="C96" s="4"/>
      <c r="D96" s="29"/>
      <c r="AC96" s="178">
        <v>9</v>
      </c>
      <c r="AF96" s="70"/>
    </row>
    <row r="97" spans="2:32" ht="15" customHeight="1">
      <c r="C97" s="4"/>
      <c r="D97" s="25" t="s">
        <v>31</v>
      </c>
      <c r="AC97" s="178">
        <v>10</v>
      </c>
      <c r="AF97" s="70"/>
    </row>
    <row r="98" spans="2:32" ht="15" customHeight="1">
      <c r="C98" s="4"/>
      <c r="D98" s="29"/>
      <c r="E98" s="26" t="s">
        <v>143</v>
      </c>
      <c r="X98" s="2" t="s">
        <v>32</v>
      </c>
      <c r="AC98" s="178">
        <v>11</v>
      </c>
      <c r="AF98" s="70"/>
    </row>
    <row r="99" spans="2:32" ht="15" customHeight="1">
      <c r="C99" s="4"/>
      <c r="D99" s="29"/>
      <c r="AC99" s="178">
        <v>12</v>
      </c>
      <c r="AF99" s="70"/>
    </row>
    <row r="100" spans="2:32" ht="15" customHeight="1">
      <c r="C100" s="4"/>
      <c r="D100" s="26" t="s">
        <v>34</v>
      </c>
      <c r="AC100" s="178">
        <v>13</v>
      </c>
      <c r="AF100" s="70"/>
    </row>
    <row r="101" spans="2:32" ht="15" customHeight="1">
      <c r="C101" s="4"/>
      <c r="D101" s="29"/>
      <c r="E101" s="26" t="s">
        <v>118</v>
      </c>
      <c r="AC101" s="178">
        <v>14</v>
      </c>
      <c r="AF101" s="70"/>
    </row>
    <row r="102" spans="2:32" ht="15" customHeight="1">
      <c r="C102" s="4"/>
      <c r="D102" s="29"/>
      <c r="E102" s="25" t="s">
        <v>135</v>
      </c>
      <c r="L102" s="5" t="s">
        <v>36</v>
      </c>
      <c r="N102" s="271" t="s">
        <v>119</v>
      </c>
      <c r="O102" s="271" t="s">
        <v>4</v>
      </c>
      <c r="P102" s="271" t="s">
        <v>121</v>
      </c>
      <c r="Q102" s="271" t="s">
        <v>120</v>
      </c>
      <c r="R102" s="271" t="s">
        <v>137</v>
      </c>
      <c r="S102" s="271"/>
      <c r="X102" s="2" t="s">
        <v>33</v>
      </c>
      <c r="AC102" s="178">
        <v>15</v>
      </c>
      <c r="AF102" s="70"/>
    </row>
    <row r="103" spans="2:32" ht="15" customHeight="1">
      <c r="C103" s="4"/>
      <c r="D103" s="29"/>
      <c r="N103" s="271"/>
      <c r="O103" s="271"/>
      <c r="P103" s="271"/>
      <c r="Q103" s="271"/>
      <c r="R103" s="241" t="s">
        <v>136</v>
      </c>
      <c r="S103" s="241"/>
      <c r="AC103" s="178">
        <v>16</v>
      </c>
      <c r="AF103" s="70"/>
    </row>
    <row r="104" spans="2:32" ht="15" customHeight="1">
      <c r="C104" s="4"/>
      <c r="D104" s="26" t="s">
        <v>35</v>
      </c>
      <c r="AC104" s="178">
        <v>17</v>
      </c>
      <c r="AF104" s="70"/>
    </row>
    <row r="105" spans="2:32" ht="15" customHeight="1">
      <c r="C105" s="4"/>
      <c r="D105" s="29"/>
      <c r="E105" s="271" t="s">
        <v>123</v>
      </c>
      <c r="F105" s="273" t="s">
        <v>124</v>
      </c>
      <c r="G105" s="271" t="s">
        <v>138</v>
      </c>
      <c r="H105" s="271"/>
      <c r="I105" s="271"/>
      <c r="J105" s="271" t="s">
        <v>144</v>
      </c>
      <c r="K105" s="271" t="s">
        <v>129</v>
      </c>
      <c r="L105" s="277" t="s">
        <v>127</v>
      </c>
      <c r="M105" s="271" t="s">
        <v>139</v>
      </c>
      <c r="N105" s="271"/>
      <c r="O105" s="277" t="s">
        <v>127</v>
      </c>
      <c r="P105" s="272" t="s">
        <v>142</v>
      </c>
      <c r="Q105" s="272"/>
      <c r="AC105" s="178">
        <v>18</v>
      </c>
      <c r="AF105" s="70"/>
    </row>
    <row r="106" spans="2:32" ht="15" customHeight="1">
      <c r="C106" s="4"/>
      <c r="D106" s="29"/>
      <c r="E106" s="271"/>
      <c r="F106" s="271"/>
      <c r="G106" s="271"/>
      <c r="H106" s="271"/>
      <c r="I106" s="271"/>
      <c r="J106" s="271"/>
      <c r="K106" s="271"/>
      <c r="L106" s="277"/>
      <c r="M106" s="241" t="s">
        <v>136</v>
      </c>
      <c r="N106" s="241"/>
      <c r="O106" s="277"/>
      <c r="P106" s="272"/>
      <c r="Q106" s="272"/>
      <c r="AC106" s="178">
        <v>19</v>
      </c>
      <c r="AF106" s="70"/>
    </row>
    <row r="107" spans="2:32" ht="15" customHeight="1">
      <c r="C107" s="4"/>
      <c r="D107" s="29"/>
      <c r="E107" s="88"/>
      <c r="F107" s="87" t="s">
        <v>128</v>
      </c>
      <c r="G107" s="88" t="s">
        <v>145</v>
      </c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X107" s="2" t="s">
        <v>37</v>
      </c>
      <c r="AC107" s="178">
        <v>20</v>
      </c>
      <c r="AF107" s="70"/>
    </row>
    <row r="108" spans="2:32" ht="15" customHeight="1">
      <c r="C108" s="4"/>
      <c r="D108" s="29"/>
      <c r="AC108" s="71"/>
      <c r="AF108" s="70"/>
    </row>
    <row r="109" spans="2:32" ht="15" customHeight="1">
      <c r="C109" s="4"/>
      <c r="D109" s="29"/>
      <c r="AC109" s="71"/>
      <c r="AF109" s="70"/>
    </row>
    <row r="110" spans="2:32" ht="15" customHeight="1">
      <c r="C110" s="4"/>
      <c r="D110" s="4"/>
      <c r="AC110" s="71"/>
      <c r="AF110" s="70"/>
    </row>
    <row r="111" spans="2:32" ht="15" customHeight="1">
      <c r="B111" s="2" t="s">
        <v>38</v>
      </c>
      <c r="C111" s="4"/>
      <c r="D111" s="4"/>
      <c r="AC111" s="118" t="s">
        <v>224</v>
      </c>
      <c r="AF111" s="70"/>
    </row>
    <row r="112" spans="2:32" ht="15" customHeight="1">
      <c r="B112" s="1"/>
      <c r="C112" s="4"/>
      <c r="D112" s="4"/>
      <c r="AC112" s="178">
        <v>0</v>
      </c>
      <c r="AD112" s="2" t="s">
        <v>161</v>
      </c>
      <c r="AF112" s="70"/>
    </row>
    <row r="113" spans="2:32" ht="15" customHeight="1">
      <c r="B113" s="1"/>
      <c r="C113" s="4"/>
      <c r="D113" s="4"/>
      <c r="N113" s="25" t="s">
        <v>130</v>
      </c>
      <c r="X113" s="24"/>
      <c r="AC113" s="178">
        <v>1</v>
      </c>
      <c r="AF113" s="70"/>
    </row>
    <row r="114" spans="2:32" ht="15" customHeight="1">
      <c r="B114" s="1"/>
      <c r="C114" s="4"/>
      <c r="D114" s="4"/>
      <c r="N114" s="25" t="s">
        <v>131</v>
      </c>
      <c r="AC114" s="178">
        <v>2</v>
      </c>
      <c r="AF114" s="70"/>
    </row>
    <row r="115" spans="2:32" ht="15" customHeight="1">
      <c r="B115" s="1"/>
      <c r="C115" s="4"/>
      <c r="D115" s="4"/>
      <c r="AC115" s="178">
        <v>3</v>
      </c>
      <c r="AF115" s="70"/>
    </row>
    <row r="116" spans="2:32" ht="15" customHeight="1">
      <c r="B116" s="1"/>
      <c r="C116" s="4"/>
      <c r="D116" s="4"/>
      <c r="N116" s="25" t="s">
        <v>147</v>
      </c>
      <c r="AC116" s="178">
        <v>4</v>
      </c>
      <c r="AF116" s="70"/>
    </row>
    <row r="117" spans="2:32" ht="15" customHeight="1">
      <c r="B117" s="1"/>
      <c r="C117" s="4"/>
      <c r="D117" s="4"/>
      <c r="N117" s="25" t="s">
        <v>146</v>
      </c>
      <c r="X117" s="24"/>
      <c r="AC117" s="178">
        <v>5</v>
      </c>
      <c r="AF117" s="70"/>
    </row>
    <row r="118" spans="2:32" ht="15" customHeight="1">
      <c r="B118" s="1"/>
      <c r="C118" s="4"/>
      <c r="D118" s="4"/>
      <c r="AC118" s="178">
        <v>6</v>
      </c>
      <c r="AF118" s="70"/>
    </row>
    <row r="119" spans="2:32" ht="15" customHeight="1">
      <c r="B119" s="1"/>
      <c r="C119" s="4"/>
      <c r="D119" s="4"/>
      <c r="AC119" s="178">
        <v>7</v>
      </c>
      <c r="AF119" s="70"/>
    </row>
    <row r="120" spans="2:32" ht="15" customHeight="1">
      <c r="B120" s="1"/>
      <c r="C120" s="4"/>
      <c r="D120" s="25" t="s">
        <v>31</v>
      </c>
      <c r="AC120" s="178">
        <v>8</v>
      </c>
      <c r="AF120" s="70"/>
    </row>
    <row r="121" spans="2:32" ht="15" customHeight="1">
      <c r="B121" s="1"/>
      <c r="C121" s="4"/>
      <c r="D121" s="29"/>
      <c r="E121" s="26" t="s">
        <v>148</v>
      </c>
      <c r="AC121" s="178">
        <v>9</v>
      </c>
      <c r="AF121" s="70"/>
    </row>
    <row r="122" spans="2:32" ht="15" customHeight="1">
      <c r="B122" s="1"/>
      <c r="C122" s="4"/>
      <c r="D122" s="29"/>
      <c r="E122" s="25" t="s">
        <v>149</v>
      </c>
      <c r="L122" s="5" t="s">
        <v>36</v>
      </c>
      <c r="N122" s="271" t="s">
        <v>150</v>
      </c>
      <c r="O122" s="271" t="s">
        <v>4</v>
      </c>
      <c r="P122" s="271" t="s">
        <v>121</v>
      </c>
      <c r="Q122" s="271" t="s">
        <v>120</v>
      </c>
      <c r="R122" s="271" t="s">
        <v>140</v>
      </c>
      <c r="S122" s="271"/>
      <c r="X122" s="2" t="s">
        <v>40</v>
      </c>
      <c r="AC122" s="178">
        <v>10</v>
      </c>
      <c r="AF122" s="70"/>
    </row>
    <row r="123" spans="2:32" ht="15" customHeight="1">
      <c r="B123" s="1"/>
      <c r="C123" s="4"/>
      <c r="N123" s="271"/>
      <c r="O123" s="271"/>
      <c r="P123" s="271"/>
      <c r="Q123" s="271"/>
      <c r="R123" s="241" t="s">
        <v>151</v>
      </c>
      <c r="S123" s="241"/>
      <c r="AC123" s="178">
        <v>11</v>
      </c>
      <c r="AF123" s="70"/>
    </row>
    <row r="124" spans="2:32" ht="15" customHeight="1">
      <c r="B124" s="1"/>
      <c r="C124" s="4"/>
      <c r="D124" s="26" t="s">
        <v>34</v>
      </c>
      <c r="AC124" s="178">
        <v>12</v>
      </c>
      <c r="AF124" s="70"/>
    </row>
    <row r="125" spans="2:32" ht="15" customHeight="1">
      <c r="B125" s="1"/>
      <c r="C125" s="4"/>
      <c r="D125" s="4"/>
      <c r="E125" s="26" t="s">
        <v>152</v>
      </c>
      <c r="X125" s="2" t="s">
        <v>39</v>
      </c>
      <c r="AC125" s="178">
        <v>13</v>
      </c>
      <c r="AF125" s="70"/>
    </row>
    <row r="126" spans="2:32" ht="15" customHeight="1">
      <c r="B126" s="1"/>
      <c r="C126" s="4"/>
      <c r="D126" s="4"/>
      <c r="AC126" s="178">
        <v>14</v>
      </c>
      <c r="AF126" s="70"/>
    </row>
    <row r="127" spans="2:32" ht="15" customHeight="1">
      <c r="B127" s="1"/>
      <c r="C127" s="4"/>
      <c r="D127" s="26" t="s">
        <v>41</v>
      </c>
      <c r="AC127" s="178">
        <v>15</v>
      </c>
      <c r="AF127" s="70"/>
    </row>
    <row r="128" spans="2:32" ht="15" customHeight="1">
      <c r="B128" s="1"/>
      <c r="C128" s="4"/>
      <c r="D128" s="4"/>
      <c r="E128" s="271" t="s">
        <v>122</v>
      </c>
      <c r="F128" s="273" t="s">
        <v>4</v>
      </c>
      <c r="G128" s="271" t="s">
        <v>153</v>
      </c>
      <c r="H128" s="271"/>
      <c r="I128" s="271"/>
      <c r="J128" s="271" t="s">
        <v>125</v>
      </c>
      <c r="K128" s="271" t="s">
        <v>121</v>
      </c>
      <c r="L128" s="277" t="s">
        <v>120</v>
      </c>
      <c r="M128" s="271" t="s">
        <v>155</v>
      </c>
      <c r="N128" s="271"/>
      <c r="O128" s="277" t="s">
        <v>120</v>
      </c>
      <c r="P128" s="272" t="s">
        <v>156</v>
      </c>
      <c r="Q128" s="272"/>
      <c r="AC128" s="178">
        <v>16</v>
      </c>
      <c r="AF128" s="70"/>
    </row>
    <row r="129" spans="2:32" ht="15" customHeight="1">
      <c r="B129" s="1"/>
      <c r="C129" s="4"/>
      <c r="D129" s="4"/>
      <c r="E129" s="271"/>
      <c r="F129" s="271"/>
      <c r="G129" s="271"/>
      <c r="H129" s="271"/>
      <c r="I129" s="271"/>
      <c r="J129" s="271"/>
      <c r="K129" s="271"/>
      <c r="L129" s="277"/>
      <c r="M129" s="241" t="s">
        <v>154</v>
      </c>
      <c r="N129" s="241"/>
      <c r="O129" s="277"/>
      <c r="P129" s="272"/>
      <c r="Q129" s="272"/>
      <c r="AC129" s="178">
        <v>17</v>
      </c>
      <c r="AF129" s="70"/>
    </row>
    <row r="130" spans="2:32" ht="15" customHeight="1">
      <c r="B130" s="1"/>
      <c r="C130" s="4"/>
      <c r="D130" s="4"/>
      <c r="E130" s="88"/>
      <c r="F130" s="87" t="s">
        <v>4</v>
      </c>
      <c r="G130" s="88" t="s">
        <v>157</v>
      </c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X130" s="2" t="s">
        <v>42</v>
      </c>
      <c r="AC130" s="178">
        <v>18</v>
      </c>
      <c r="AF130" s="70"/>
    </row>
    <row r="131" spans="2:32" ht="15" customHeight="1">
      <c r="B131" s="1"/>
      <c r="C131" s="4"/>
      <c r="D131" s="4"/>
      <c r="E131" s="88"/>
      <c r="F131" s="87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AC131" s="2"/>
      <c r="AF131" s="70"/>
    </row>
    <row r="132" spans="2:32" ht="15" customHeight="1">
      <c r="B132" s="1"/>
      <c r="C132" s="4"/>
      <c r="D132" s="4"/>
      <c r="E132" s="88"/>
      <c r="F132" s="87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AC132" s="2"/>
      <c r="AF132" s="70"/>
    </row>
    <row r="133" spans="2:32" ht="15" customHeight="1">
      <c r="B133" s="1"/>
      <c r="C133" s="4"/>
      <c r="D133" s="4"/>
      <c r="E133" s="88"/>
      <c r="F133" s="87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AC133" s="71"/>
      <c r="AF133" s="70"/>
    </row>
    <row r="134" spans="2:32" ht="15" customHeight="1">
      <c r="B134" s="2" t="s">
        <v>38</v>
      </c>
      <c r="C134" s="4"/>
      <c r="D134" s="4"/>
      <c r="AC134" s="118" t="s">
        <v>219</v>
      </c>
      <c r="AF134" s="70"/>
    </row>
    <row r="135" spans="2:32" ht="15" customHeight="1">
      <c r="B135" s="1"/>
      <c r="C135" s="4"/>
      <c r="D135" s="4"/>
      <c r="E135" s="88"/>
      <c r="F135" s="87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AC135" s="178">
        <v>0</v>
      </c>
      <c r="AD135" s="2" t="s">
        <v>160</v>
      </c>
      <c r="AF135" s="70"/>
    </row>
    <row r="136" spans="2:32" ht="15" customHeight="1">
      <c r="B136" s="1"/>
      <c r="C136" s="4"/>
      <c r="D136" s="4"/>
      <c r="E136" s="88"/>
      <c r="F136" s="87"/>
      <c r="G136" s="88"/>
      <c r="H136" s="88"/>
      <c r="I136" s="88"/>
      <c r="J136" s="88"/>
      <c r="K136" s="88"/>
      <c r="L136" s="88"/>
      <c r="M136" s="88"/>
      <c r="N136" s="25" t="s">
        <v>130</v>
      </c>
      <c r="O136" s="88"/>
      <c r="P136" s="88"/>
      <c r="Q136" s="88"/>
      <c r="AC136" s="178">
        <v>1</v>
      </c>
      <c r="AF136" s="70"/>
    </row>
    <row r="137" spans="2:32" ht="15" customHeight="1">
      <c r="B137" s="1"/>
      <c r="C137" s="4"/>
      <c r="D137" s="4"/>
      <c r="E137" s="88"/>
      <c r="F137" s="87"/>
      <c r="G137" s="88"/>
      <c r="H137" s="88"/>
      <c r="I137" s="88"/>
      <c r="J137" s="88"/>
      <c r="K137" s="88"/>
      <c r="L137" s="88"/>
      <c r="M137" s="88"/>
      <c r="N137" s="25" t="s">
        <v>131</v>
      </c>
      <c r="O137" s="88"/>
      <c r="P137" s="88"/>
      <c r="Q137" s="88"/>
      <c r="AC137" s="178">
        <v>2</v>
      </c>
      <c r="AF137" s="70"/>
    </row>
    <row r="138" spans="2:32" ht="15" customHeight="1">
      <c r="B138" s="1"/>
      <c r="C138" s="4"/>
      <c r="D138" s="4"/>
      <c r="E138" s="88"/>
      <c r="F138" s="87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AC138" s="178">
        <v>3</v>
      </c>
      <c r="AF138" s="70"/>
    </row>
    <row r="139" spans="2:32" ht="15" customHeight="1">
      <c r="B139" s="1"/>
      <c r="C139" s="4"/>
      <c r="D139" s="4"/>
      <c r="E139" s="88"/>
      <c r="F139" s="87"/>
      <c r="G139" s="88"/>
      <c r="H139" s="88"/>
      <c r="I139" s="88"/>
      <c r="J139" s="88"/>
      <c r="K139" s="88"/>
      <c r="L139" s="88"/>
      <c r="M139" s="88"/>
      <c r="N139" s="25" t="s">
        <v>147</v>
      </c>
      <c r="O139" s="88"/>
      <c r="P139" s="88"/>
      <c r="Q139" s="88"/>
      <c r="AC139" s="178">
        <v>4</v>
      </c>
      <c r="AF139" s="70"/>
    </row>
    <row r="140" spans="2:32" ht="15" customHeight="1">
      <c r="B140" s="1"/>
      <c r="C140" s="4"/>
      <c r="D140" s="4"/>
      <c r="E140" s="88"/>
      <c r="F140" s="87"/>
      <c r="G140" s="88"/>
      <c r="H140" s="88"/>
      <c r="I140" s="88"/>
      <c r="J140" s="88"/>
      <c r="K140" s="88"/>
      <c r="L140" s="88"/>
      <c r="M140" s="88"/>
      <c r="N140" s="25" t="s">
        <v>146</v>
      </c>
      <c r="O140" s="88"/>
      <c r="P140" s="88"/>
      <c r="Q140" s="88"/>
      <c r="AC140" s="178">
        <v>5</v>
      </c>
      <c r="AF140" s="70"/>
    </row>
    <row r="141" spans="2:32" ht="15" customHeight="1">
      <c r="B141" s="1"/>
      <c r="C141" s="4"/>
      <c r="D141" s="4"/>
      <c r="E141" s="88"/>
      <c r="F141" s="87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AC141" s="178">
        <v>6</v>
      </c>
      <c r="AF141" s="70"/>
    </row>
    <row r="142" spans="2:32" ht="15" customHeight="1">
      <c r="B142" s="1"/>
      <c r="C142" s="4"/>
      <c r="D142" s="4"/>
      <c r="E142" s="88"/>
      <c r="F142" s="87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AC142" s="178">
        <v>7</v>
      </c>
      <c r="AF142" s="70"/>
    </row>
    <row r="143" spans="2:32" ht="15" customHeight="1">
      <c r="B143" s="1"/>
      <c r="C143" s="4"/>
      <c r="D143" s="25" t="s">
        <v>31</v>
      </c>
      <c r="AC143" s="178">
        <v>8</v>
      </c>
      <c r="AF143" s="70"/>
    </row>
    <row r="144" spans="2:32" ht="15" customHeight="1">
      <c r="B144" s="1"/>
      <c r="C144" s="4"/>
      <c r="D144" s="29"/>
      <c r="E144" s="26" t="s">
        <v>148</v>
      </c>
      <c r="AC144" s="178">
        <v>9</v>
      </c>
      <c r="AF144" s="70"/>
    </row>
    <row r="145" spans="2:49" ht="15" customHeight="1">
      <c r="B145" s="1"/>
      <c r="C145" s="4"/>
      <c r="D145" s="29"/>
      <c r="E145" s="25" t="s">
        <v>149</v>
      </c>
      <c r="L145" s="5" t="s">
        <v>36</v>
      </c>
      <c r="N145" s="271" t="s">
        <v>150</v>
      </c>
      <c r="O145" s="271" t="s">
        <v>4</v>
      </c>
      <c r="P145" s="271" t="s">
        <v>121</v>
      </c>
      <c r="Q145" s="271" t="s">
        <v>120</v>
      </c>
      <c r="R145" s="271" t="s">
        <v>140</v>
      </c>
      <c r="S145" s="271"/>
      <c r="X145" s="2" t="s">
        <v>40</v>
      </c>
      <c r="AC145" s="178">
        <v>10</v>
      </c>
      <c r="AF145" s="70"/>
    </row>
    <row r="146" spans="2:49" ht="15" customHeight="1">
      <c r="B146" s="1"/>
      <c r="C146" s="4"/>
      <c r="N146" s="271"/>
      <c r="O146" s="271"/>
      <c r="P146" s="271"/>
      <c r="Q146" s="271"/>
      <c r="R146" s="241" t="s">
        <v>151</v>
      </c>
      <c r="S146" s="241"/>
      <c r="AC146" s="178">
        <v>11</v>
      </c>
      <c r="AF146" s="70"/>
    </row>
    <row r="147" spans="2:49" ht="15" customHeight="1">
      <c r="B147" s="1"/>
      <c r="C147" s="4"/>
      <c r="D147" s="26" t="s">
        <v>34</v>
      </c>
      <c r="AC147" s="178">
        <v>12</v>
      </c>
      <c r="AF147" s="70"/>
    </row>
    <row r="148" spans="2:49" ht="15" customHeight="1">
      <c r="B148" s="1"/>
      <c r="C148" s="4"/>
      <c r="D148" s="4"/>
      <c r="E148" s="26" t="s">
        <v>162</v>
      </c>
      <c r="X148" s="2" t="s">
        <v>39</v>
      </c>
      <c r="AC148" s="178">
        <v>13</v>
      </c>
      <c r="AF148" s="70"/>
    </row>
    <row r="149" spans="2:49" ht="15" customHeight="1">
      <c r="B149" s="1"/>
      <c r="C149" s="4"/>
      <c r="D149" s="4"/>
      <c r="AC149" s="178">
        <v>14</v>
      </c>
      <c r="AF149" s="70"/>
    </row>
    <row r="150" spans="2:49" ht="15" customHeight="1">
      <c r="B150" s="1"/>
      <c r="C150" s="4"/>
      <c r="D150" s="26" t="s">
        <v>41</v>
      </c>
      <c r="AC150" s="178">
        <v>15</v>
      </c>
      <c r="AF150" s="70"/>
    </row>
    <row r="151" spans="2:49" ht="15" customHeight="1">
      <c r="B151" s="1"/>
      <c r="C151" s="4"/>
      <c r="D151" s="4"/>
      <c r="E151" s="271" t="s">
        <v>122</v>
      </c>
      <c r="F151" s="273" t="s">
        <v>4</v>
      </c>
      <c r="G151" s="271" t="s">
        <v>153</v>
      </c>
      <c r="H151" s="271"/>
      <c r="I151" s="271"/>
      <c r="J151" s="271" t="s">
        <v>144</v>
      </c>
      <c r="K151" s="271" t="s">
        <v>121</v>
      </c>
      <c r="L151" s="277" t="s">
        <v>120</v>
      </c>
      <c r="M151" s="271" t="s">
        <v>155</v>
      </c>
      <c r="N151" s="271"/>
      <c r="O151" s="277" t="s">
        <v>120</v>
      </c>
      <c r="P151" s="272" t="s">
        <v>156</v>
      </c>
      <c r="Q151" s="272"/>
      <c r="AC151" s="178">
        <v>16</v>
      </c>
      <c r="AF151" s="70"/>
    </row>
    <row r="152" spans="2:49" ht="15" customHeight="1">
      <c r="B152" s="1"/>
      <c r="C152" s="4"/>
      <c r="D152" s="4"/>
      <c r="E152" s="271"/>
      <c r="F152" s="271"/>
      <c r="G152" s="271"/>
      <c r="H152" s="271"/>
      <c r="I152" s="271"/>
      <c r="J152" s="271"/>
      <c r="K152" s="271"/>
      <c r="L152" s="277"/>
      <c r="M152" s="241" t="s">
        <v>154</v>
      </c>
      <c r="N152" s="241"/>
      <c r="O152" s="277"/>
      <c r="P152" s="272"/>
      <c r="Q152" s="272"/>
      <c r="AC152" s="178">
        <v>17</v>
      </c>
      <c r="AF152" s="70"/>
    </row>
    <row r="153" spans="2:49" ht="15" customHeight="1">
      <c r="B153" s="1"/>
      <c r="C153" s="4"/>
      <c r="D153" s="4"/>
      <c r="E153" s="88"/>
      <c r="F153" s="87" t="s">
        <v>4</v>
      </c>
      <c r="G153" s="88" t="s">
        <v>163</v>
      </c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X153" s="2" t="s">
        <v>42</v>
      </c>
      <c r="AC153" s="178">
        <v>18</v>
      </c>
      <c r="AF153" s="70"/>
    </row>
    <row r="154" spans="2:49" ht="15" customHeight="1">
      <c r="B154" s="1"/>
      <c r="C154" s="4"/>
      <c r="N154" s="86"/>
      <c r="O154" s="86"/>
      <c r="P154" s="86"/>
      <c r="Q154" s="86"/>
      <c r="R154" s="89"/>
      <c r="S154" s="89"/>
      <c r="AC154" s="71"/>
      <c r="AF154" s="70"/>
    </row>
    <row r="155" spans="2:49" ht="15" customHeight="1">
      <c r="B155" s="1"/>
      <c r="C155" s="4"/>
      <c r="N155" s="86"/>
      <c r="O155" s="86"/>
      <c r="P155" s="86"/>
      <c r="Q155" s="86"/>
      <c r="R155" s="89"/>
      <c r="S155" s="89"/>
      <c r="AC155" s="118" t="s">
        <v>222</v>
      </c>
      <c r="AF155" s="70"/>
    </row>
    <row r="156" spans="2:49" ht="15" customHeight="1">
      <c r="B156" s="88" t="s">
        <v>164</v>
      </c>
      <c r="C156" s="4"/>
      <c r="N156" s="86"/>
      <c r="O156" s="86"/>
      <c r="P156" s="86"/>
      <c r="Q156" s="86"/>
      <c r="R156" s="89"/>
      <c r="S156" s="89"/>
      <c r="AC156" s="178">
        <v>0</v>
      </c>
      <c r="AF156" s="70"/>
    </row>
    <row r="157" spans="2:49" s="90" customFormat="1" ht="14">
      <c r="AC157" s="178">
        <v>1</v>
      </c>
      <c r="AD157" s="91"/>
      <c r="AE157" s="91"/>
      <c r="AF157" s="184"/>
      <c r="AG157" s="91"/>
      <c r="AH157" s="91"/>
      <c r="AI157" s="91"/>
      <c r="AJ157" s="91"/>
      <c r="AK157" s="91"/>
      <c r="AL157" s="91"/>
      <c r="AM157" s="91"/>
      <c r="AN157" s="91"/>
      <c r="AO157" s="91"/>
      <c r="AP157" s="91"/>
      <c r="AQ157" s="91"/>
      <c r="AR157" s="91"/>
      <c r="AS157" s="91"/>
      <c r="AT157" s="91"/>
      <c r="AU157" s="91"/>
      <c r="AV157" s="91"/>
      <c r="AW157" s="91"/>
    </row>
    <row r="158" spans="2:49" s="90" customFormat="1" ht="14">
      <c r="L158" s="92"/>
      <c r="M158" s="92"/>
      <c r="N158" s="25" t="s">
        <v>130</v>
      </c>
      <c r="O158" s="94"/>
      <c r="P158" s="91"/>
      <c r="Q158" s="91"/>
      <c r="W158" s="101"/>
      <c r="X158" s="92"/>
      <c r="Y158" s="101"/>
      <c r="Z158" s="93"/>
      <c r="AA158" s="94"/>
      <c r="AC158" s="178">
        <v>2</v>
      </c>
      <c r="AD158" s="91"/>
      <c r="AE158" s="91"/>
      <c r="AF158" s="70"/>
      <c r="AG158" s="91"/>
      <c r="AH158" s="91"/>
      <c r="AI158" s="91"/>
      <c r="AJ158" s="91"/>
      <c r="AK158" s="91"/>
      <c r="AL158" s="91"/>
      <c r="AM158" s="91"/>
      <c r="AN158" s="91"/>
      <c r="AO158" s="91"/>
      <c r="AP158" s="91"/>
      <c r="AQ158" s="91"/>
      <c r="AR158" s="91"/>
      <c r="AS158" s="91"/>
      <c r="AT158" s="91"/>
      <c r="AU158" s="91"/>
      <c r="AV158" s="91"/>
      <c r="AW158" s="91"/>
    </row>
    <row r="159" spans="2:49" s="90" customFormat="1" ht="14">
      <c r="L159" s="92"/>
      <c r="M159" s="92"/>
      <c r="N159" s="25" t="s">
        <v>131</v>
      </c>
      <c r="O159" s="94"/>
      <c r="P159" s="91"/>
      <c r="Q159" s="91"/>
      <c r="W159" s="101"/>
      <c r="X159" s="92"/>
      <c r="Y159" s="101"/>
      <c r="Z159" s="93"/>
      <c r="AA159" s="94"/>
      <c r="AC159" s="178">
        <v>3</v>
      </c>
      <c r="AD159" s="91"/>
      <c r="AE159" s="91"/>
      <c r="AF159" s="184"/>
      <c r="AG159" s="91"/>
      <c r="AH159" s="91"/>
      <c r="AI159" s="91"/>
      <c r="AJ159" s="91"/>
      <c r="AK159" s="91"/>
      <c r="AL159" s="91"/>
      <c r="AM159" s="91"/>
      <c r="AN159" s="91"/>
      <c r="AO159" s="91"/>
      <c r="AP159" s="91"/>
      <c r="AQ159" s="91"/>
      <c r="AR159" s="91"/>
      <c r="AS159" s="91"/>
      <c r="AT159" s="91"/>
      <c r="AU159" s="91"/>
      <c r="AV159" s="91"/>
      <c r="AW159" s="91"/>
    </row>
    <row r="160" spans="2:49" s="90" customFormat="1" ht="17">
      <c r="L160" s="95"/>
      <c r="M160" s="95"/>
      <c r="N160" s="2"/>
      <c r="O160" s="96"/>
      <c r="W160" s="102"/>
      <c r="X160" s="95"/>
      <c r="Y160" s="102"/>
      <c r="Z160" s="95"/>
      <c r="AA160" s="96"/>
      <c r="AC160" s="178">
        <v>4</v>
      </c>
      <c r="AD160" s="91"/>
      <c r="AE160" s="91"/>
      <c r="AF160" s="70"/>
      <c r="AG160" s="91"/>
      <c r="AH160" s="91"/>
      <c r="AI160" s="91"/>
      <c r="AJ160" s="91"/>
      <c r="AK160" s="91"/>
      <c r="AL160" s="91"/>
      <c r="AM160" s="91"/>
      <c r="AN160" s="91"/>
      <c r="AO160" s="91"/>
      <c r="AP160" s="91"/>
      <c r="AQ160" s="91"/>
      <c r="AR160" s="91"/>
      <c r="AS160" s="91"/>
      <c r="AT160" s="91"/>
      <c r="AU160" s="91"/>
      <c r="AV160" s="91"/>
      <c r="AW160" s="91"/>
    </row>
    <row r="161" spans="3:49" s="90" customFormat="1" ht="17">
      <c r="L161" s="95"/>
      <c r="M161" s="95"/>
      <c r="N161" s="2"/>
      <c r="O161" s="96"/>
      <c r="W161" s="102"/>
      <c r="X161" s="95"/>
      <c r="Y161" s="102"/>
      <c r="Z161" s="95"/>
      <c r="AA161" s="96"/>
      <c r="AC161" s="178">
        <v>5</v>
      </c>
      <c r="AD161" s="91"/>
      <c r="AE161" s="91"/>
      <c r="AF161" s="184"/>
      <c r="AG161" s="91"/>
      <c r="AH161" s="91"/>
      <c r="AI161" s="91"/>
      <c r="AJ161" s="91"/>
      <c r="AK161" s="91"/>
      <c r="AL161" s="91"/>
      <c r="AM161" s="91"/>
      <c r="AN161" s="91"/>
      <c r="AO161" s="91"/>
      <c r="AP161" s="91"/>
      <c r="AQ161" s="91"/>
      <c r="AR161" s="91"/>
      <c r="AS161" s="91"/>
      <c r="AT161" s="91"/>
      <c r="AU161" s="91"/>
      <c r="AV161" s="91"/>
      <c r="AW161" s="91"/>
    </row>
    <row r="162" spans="3:49" s="90" customFormat="1" ht="14">
      <c r="L162" s="92"/>
      <c r="M162" s="92"/>
      <c r="N162" s="25" t="s">
        <v>132</v>
      </c>
      <c r="O162" s="94"/>
      <c r="P162" s="97"/>
      <c r="W162" s="101"/>
      <c r="X162" s="92"/>
      <c r="Y162" s="101"/>
      <c r="Z162" s="93"/>
      <c r="AA162" s="94"/>
      <c r="AC162" s="178">
        <v>6</v>
      </c>
      <c r="AD162" s="91"/>
      <c r="AE162" s="91"/>
      <c r="AF162" s="70"/>
      <c r="AG162" s="91"/>
      <c r="AH162" s="91"/>
      <c r="AI162" s="91"/>
      <c r="AJ162" s="91"/>
      <c r="AK162" s="91"/>
      <c r="AL162" s="91"/>
      <c r="AM162" s="91"/>
      <c r="AN162" s="91"/>
      <c r="AO162" s="91"/>
      <c r="AP162" s="91"/>
      <c r="AQ162" s="91"/>
      <c r="AR162" s="91"/>
      <c r="AS162" s="91"/>
      <c r="AT162" s="91"/>
      <c r="AU162" s="91"/>
      <c r="AV162" s="91"/>
      <c r="AW162" s="91"/>
    </row>
    <row r="163" spans="3:49" s="90" customFormat="1" ht="14">
      <c r="L163" s="92"/>
      <c r="M163" s="93"/>
      <c r="N163" s="25" t="s">
        <v>133</v>
      </c>
      <c r="O163" s="93"/>
      <c r="P163" s="97"/>
      <c r="W163" s="101"/>
      <c r="X163" s="93"/>
      <c r="Y163" s="101"/>
      <c r="Z163" s="93"/>
      <c r="AA163" s="93"/>
      <c r="AC163" s="178">
        <v>7</v>
      </c>
      <c r="AD163" s="91"/>
      <c r="AE163" s="91"/>
      <c r="AF163" s="184"/>
      <c r="AG163" s="91"/>
      <c r="AH163" s="91"/>
      <c r="AI163" s="91"/>
      <c r="AJ163" s="91"/>
      <c r="AK163" s="91"/>
      <c r="AL163" s="91"/>
      <c r="AM163" s="91"/>
      <c r="AN163" s="91"/>
      <c r="AO163" s="91"/>
      <c r="AP163" s="91"/>
      <c r="AQ163" s="91"/>
      <c r="AR163" s="91"/>
      <c r="AS163" s="91"/>
      <c r="AT163" s="91"/>
      <c r="AU163" s="91"/>
      <c r="AV163" s="91"/>
      <c r="AW163" s="91"/>
    </row>
    <row r="164" spans="3:49" s="90" customFormat="1" ht="14">
      <c r="AC164" s="178">
        <v>8</v>
      </c>
      <c r="AD164" s="91"/>
      <c r="AE164" s="91"/>
      <c r="AF164" s="70"/>
      <c r="AG164" s="91"/>
      <c r="AH164" s="91"/>
      <c r="AI164" s="91"/>
      <c r="AJ164" s="91"/>
      <c r="AK164" s="91"/>
      <c r="AL164" s="91"/>
      <c r="AM164" s="91"/>
      <c r="AN164" s="91"/>
      <c r="AO164" s="91"/>
      <c r="AP164" s="91"/>
      <c r="AQ164" s="91"/>
      <c r="AR164" s="91"/>
      <c r="AS164" s="91"/>
      <c r="AT164" s="91"/>
      <c r="AU164" s="91"/>
      <c r="AV164" s="91"/>
      <c r="AW164" s="91"/>
    </row>
    <row r="165" spans="3:49" s="90" customFormat="1" ht="14">
      <c r="AC165" s="178">
        <v>9</v>
      </c>
      <c r="AD165" s="91"/>
      <c r="AE165" s="91"/>
      <c r="AF165" s="184"/>
      <c r="AG165" s="91"/>
      <c r="AH165" s="91"/>
      <c r="AI165" s="91"/>
      <c r="AJ165" s="91"/>
      <c r="AK165" s="91"/>
      <c r="AL165" s="91"/>
      <c r="AM165" s="91"/>
      <c r="AN165" s="91"/>
      <c r="AO165" s="91"/>
      <c r="AP165" s="91"/>
      <c r="AQ165" s="91"/>
      <c r="AR165" s="91"/>
      <c r="AS165" s="91"/>
      <c r="AT165" s="91"/>
      <c r="AU165" s="91"/>
      <c r="AV165" s="91"/>
      <c r="AW165" s="91"/>
    </row>
    <row r="166" spans="3:49" ht="15" customHeight="1">
      <c r="C166" s="4"/>
      <c r="D166" s="25" t="s">
        <v>31</v>
      </c>
      <c r="AC166" s="178">
        <v>10</v>
      </c>
      <c r="AF166" s="70"/>
    </row>
    <row r="167" spans="3:49" ht="15" customHeight="1">
      <c r="C167" s="4"/>
      <c r="D167" s="29"/>
      <c r="E167" s="26" t="s">
        <v>165</v>
      </c>
      <c r="X167" s="2" t="s">
        <v>32</v>
      </c>
      <c r="AC167" s="178">
        <v>11</v>
      </c>
      <c r="AF167" s="184"/>
    </row>
    <row r="168" spans="3:49" ht="15" customHeight="1">
      <c r="C168" s="4"/>
      <c r="D168" s="29"/>
      <c r="AC168" s="178">
        <v>12</v>
      </c>
      <c r="AF168" s="70"/>
    </row>
    <row r="169" spans="3:49" ht="15" customHeight="1">
      <c r="C169" s="4"/>
      <c r="D169" s="26" t="s">
        <v>34</v>
      </c>
      <c r="AC169" s="178">
        <v>13</v>
      </c>
      <c r="AF169" s="184"/>
    </row>
    <row r="170" spans="3:49" ht="15" customHeight="1">
      <c r="C170" s="4"/>
      <c r="D170" s="29"/>
      <c r="E170" s="26" t="s">
        <v>118</v>
      </c>
      <c r="AC170" s="178">
        <v>14</v>
      </c>
      <c r="AF170" s="70"/>
    </row>
    <row r="171" spans="3:49" ht="15" customHeight="1">
      <c r="C171" s="4"/>
      <c r="D171" s="29"/>
      <c r="E171" s="25" t="s">
        <v>135</v>
      </c>
      <c r="L171" s="5" t="s">
        <v>36</v>
      </c>
      <c r="N171" s="271" t="s">
        <v>119</v>
      </c>
      <c r="O171" s="271" t="s">
        <v>4</v>
      </c>
      <c r="P171" s="271" t="s">
        <v>121</v>
      </c>
      <c r="Q171" s="271" t="s">
        <v>120</v>
      </c>
      <c r="R171" s="271" t="s">
        <v>137</v>
      </c>
      <c r="S171" s="271"/>
      <c r="X171" s="2" t="s">
        <v>33</v>
      </c>
      <c r="AC171" s="178">
        <v>15</v>
      </c>
      <c r="AF171" s="184"/>
    </row>
    <row r="172" spans="3:49" ht="15" customHeight="1">
      <c r="C172" s="4"/>
      <c r="D172" s="29"/>
      <c r="N172" s="271"/>
      <c r="O172" s="271"/>
      <c r="P172" s="271"/>
      <c r="Q172" s="271"/>
      <c r="R172" s="241" t="s">
        <v>136</v>
      </c>
      <c r="S172" s="241"/>
      <c r="AC172" s="178">
        <v>16</v>
      </c>
      <c r="AF172" s="70"/>
    </row>
    <row r="173" spans="3:49" ht="15" customHeight="1">
      <c r="C173" s="4"/>
      <c r="D173" s="26" t="s">
        <v>35</v>
      </c>
      <c r="AC173" s="178">
        <v>17</v>
      </c>
      <c r="AF173" s="184"/>
    </row>
    <row r="174" spans="3:49" ht="15" customHeight="1">
      <c r="C174" s="4"/>
      <c r="D174" s="29"/>
      <c r="E174" s="271" t="s">
        <v>166</v>
      </c>
      <c r="F174" s="273" t="s">
        <v>124</v>
      </c>
      <c r="G174" s="271" t="s">
        <v>138</v>
      </c>
      <c r="H174" s="271"/>
      <c r="I174" s="271"/>
      <c r="J174" s="271" t="s">
        <v>126</v>
      </c>
      <c r="K174" s="271" t="s">
        <v>129</v>
      </c>
      <c r="L174" s="277" t="s">
        <v>127</v>
      </c>
      <c r="M174" s="271" t="s">
        <v>139</v>
      </c>
      <c r="N174" s="271"/>
      <c r="O174" s="277" t="s">
        <v>127</v>
      </c>
      <c r="P174" s="272" t="s">
        <v>142</v>
      </c>
      <c r="Q174" s="272"/>
      <c r="AC174" s="178">
        <v>18</v>
      </c>
      <c r="AF174" s="70"/>
    </row>
    <row r="175" spans="3:49" ht="15" customHeight="1">
      <c r="C175" s="4"/>
      <c r="D175" s="29"/>
      <c r="E175" s="271"/>
      <c r="F175" s="271"/>
      <c r="G175" s="271"/>
      <c r="H175" s="271"/>
      <c r="I175" s="271"/>
      <c r="J175" s="271"/>
      <c r="K175" s="271"/>
      <c r="L175" s="277"/>
      <c r="M175" s="241" t="s">
        <v>136</v>
      </c>
      <c r="N175" s="241"/>
      <c r="O175" s="277"/>
      <c r="P175" s="272"/>
      <c r="Q175" s="272"/>
      <c r="AC175" s="178">
        <v>19</v>
      </c>
      <c r="AF175" s="184"/>
    </row>
    <row r="176" spans="3:49" ht="15" customHeight="1">
      <c r="C176" s="4"/>
      <c r="D176" s="29"/>
      <c r="E176" s="88"/>
      <c r="F176" s="87" t="s">
        <v>128</v>
      </c>
      <c r="G176" s="88" t="s">
        <v>141</v>
      </c>
      <c r="H176" s="88"/>
      <c r="I176" s="88"/>
      <c r="J176" s="88"/>
      <c r="K176" s="88"/>
      <c r="L176" s="88"/>
      <c r="M176" s="88"/>
      <c r="N176" s="88"/>
      <c r="O176" s="88"/>
      <c r="P176" s="88"/>
      <c r="Q176" s="88"/>
      <c r="X176" s="2" t="s">
        <v>37</v>
      </c>
      <c r="AC176" s="178">
        <v>20</v>
      </c>
      <c r="AF176" s="70"/>
    </row>
    <row r="177" spans="2:32" ht="15" customHeight="1">
      <c r="B177" s="1"/>
      <c r="C177" s="4"/>
      <c r="N177" s="86"/>
      <c r="O177" s="86"/>
      <c r="P177" s="86"/>
      <c r="Q177" s="86"/>
      <c r="R177" s="89"/>
      <c r="S177" s="89"/>
      <c r="AC177" s="71"/>
      <c r="AF177" s="70"/>
    </row>
    <row r="178" spans="2:32" ht="15" customHeight="1">
      <c r="B178" s="1"/>
      <c r="C178" s="4"/>
      <c r="N178" s="86"/>
      <c r="O178" s="86"/>
      <c r="P178" s="86"/>
      <c r="Q178" s="86"/>
      <c r="R178" s="89"/>
      <c r="S178" s="89"/>
      <c r="AC178" s="71"/>
      <c r="AF178" s="70"/>
    </row>
    <row r="179" spans="2:32" s="90" customFormat="1" ht="14">
      <c r="B179" s="88" t="s">
        <v>167</v>
      </c>
      <c r="C179" s="86"/>
      <c r="D179" s="86"/>
      <c r="E179" s="95"/>
      <c r="F179" s="95"/>
      <c r="G179" s="95"/>
      <c r="H179" s="95"/>
      <c r="AC179" s="118" t="s">
        <v>220</v>
      </c>
      <c r="AF179" s="70"/>
    </row>
    <row r="180" spans="2:32" s="90" customFormat="1" ht="14.5">
      <c r="N180" s="25" t="s">
        <v>130</v>
      </c>
      <c r="O180" s="2"/>
      <c r="P180" s="2"/>
      <c r="Q180" s="2"/>
      <c r="T180" s="94"/>
      <c r="U180" s="103"/>
      <c r="V180" s="92"/>
      <c r="W180" s="92"/>
      <c r="X180" s="92"/>
      <c r="Y180" s="93"/>
      <c r="AC180" s="178">
        <v>0</v>
      </c>
      <c r="AF180" s="70"/>
    </row>
    <row r="181" spans="2:32" s="90" customFormat="1" ht="14.5">
      <c r="N181" s="25" t="s">
        <v>131</v>
      </c>
      <c r="O181" s="2"/>
      <c r="P181" s="2"/>
      <c r="Q181" s="2"/>
      <c r="T181" s="94"/>
      <c r="U181" s="103"/>
      <c r="V181" s="92"/>
      <c r="W181" s="92"/>
      <c r="X181" s="92"/>
      <c r="Y181" s="93"/>
      <c r="AC181" s="178">
        <v>1</v>
      </c>
      <c r="AF181" s="70"/>
    </row>
    <row r="182" spans="2:32" s="90" customFormat="1" ht="14">
      <c r="N182" s="2"/>
      <c r="O182" s="2"/>
      <c r="P182" s="2"/>
      <c r="Q182" s="2"/>
      <c r="T182" s="95"/>
      <c r="V182" s="95"/>
      <c r="W182" s="95"/>
      <c r="X182" s="95"/>
      <c r="Y182" s="95"/>
      <c r="AC182" s="178">
        <v>2</v>
      </c>
      <c r="AF182" s="70"/>
    </row>
    <row r="183" spans="2:32" s="90" customFormat="1" ht="14">
      <c r="N183" s="25" t="s">
        <v>147</v>
      </c>
      <c r="O183" s="2"/>
      <c r="P183" s="2"/>
      <c r="Q183" s="2"/>
      <c r="T183" s="105"/>
      <c r="U183" s="91"/>
      <c r="V183" s="104"/>
      <c r="W183" s="105"/>
      <c r="X183" s="105"/>
      <c r="Y183" s="105"/>
      <c r="AC183" s="178">
        <v>3</v>
      </c>
      <c r="AF183" s="70"/>
    </row>
    <row r="184" spans="2:32" s="90" customFormat="1" ht="14">
      <c r="N184" s="25" t="s">
        <v>146</v>
      </c>
      <c r="O184" s="2"/>
      <c r="P184" s="2"/>
      <c r="Q184" s="2"/>
      <c r="T184" s="94"/>
      <c r="U184" s="97"/>
      <c r="V184" s="92"/>
      <c r="W184" s="92"/>
      <c r="X184" s="92"/>
      <c r="Y184" s="93"/>
      <c r="AC184" s="178">
        <v>4</v>
      </c>
      <c r="AF184" s="70"/>
    </row>
    <row r="185" spans="2:32" s="90" customFormat="1" ht="14">
      <c r="T185" s="94"/>
      <c r="U185" s="97"/>
      <c r="V185" s="92"/>
      <c r="W185" s="92"/>
      <c r="X185" s="92"/>
      <c r="Y185" s="93"/>
      <c r="AC185" s="178">
        <v>5</v>
      </c>
      <c r="AF185" s="70"/>
    </row>
    <row r="186" spans="2:32" s="90" customFormat="1" ht="14">
      <c r="AC186" s="178">
        <v>6</v>
      </c>
      <c r="AF186" s="70"/>
    </row>
    <row r="187" spans="2:32" s="90" customFormat="1" ht="14">
      <c r="AC187" s="178">
        <v>7</v>
      </c>
      <c r="AF187" s="70"/>
    </row>
    <row r="188" spans="2:32" s="90" customFormat="1" ht="14">
      <c r="B188" s="106"/>
      <c r="C188" s="95"/>
      <c r="D188" s="95"/>
      <c r="E188" s="95"/>
      <c r="F188" s="95"/>
      <c r="G188" s="95"/>
      <c r="H188" s="95"/>
      <c r="I188" s="95"/>
      <c r="J188" s="95"/>
      <c r="K188" s="95"/>
      <c r="L188" s="95"/>
      <c r="M188" s="95"/>
      <c r="N188" s="95"/>
      <c r="O188" s="95"/>
      <c r="P188" s="95"/>
      <c r="Q188" s="95"/>
      <c r="R188" s="95"/>
      <c r="S188" s="95"/>
      <c r="T188" s="95"/>
      <c r="U188" s="95"/>
      <c r="V188" s="95"/>
      <c r="W188" s="95"/>
      <c r="X188" s="95"/>
      <c r="Y188" s="95"/>
      <c r="AC188" s="178">
        <v>8</v>
      </c>
      <c r="AF188" s="70"/>
    </row>
    <row r="189" spans="2:32" ht="15" customHeight="1">
      <c r="B189" s="1"/>
      <c r="C189" s="4"/>
      <c r="D189" s="25" t="s">
        <v>31</v>
      </c>
      <c r="AC189" s="178">
        <v>9</v>
      </c>
      <c r="AF189" s="70"/>
    </row>
    <row r="190" spans="2:32" ht="15" customHeight="1">
      <c r="B190" s="1"/>
      <c r="C190" s="4"/>
      <c r="D190" s="29"/>
      <c r="E190" s="26" t="s">
        <v>148</v>
      </c>
      <c r="AC190" s="178">
        <v>10</v>
      </c>
      <c r="AF190" s="70"/>
    </row>
    <row r="191" spans="2:32" ht="15" customHeight="1">
      <c r="B191" s="1"/>
      <c r="C191" s="4"/>
      <c r="D191" s="29"/>
      <c r="E191" s="25" t="s">
        <v>149</v>
      </c>
      <c r="L191" s="5" t="s">
        <v>36</v>
      </c>
      <c r="N191" s="271" t="s">
        <v>150</v>
      </c>
      <c r="O191" s="271" t="s">
        <v>4</v>
      </c>
      <c r="P191" s="271" t="s">
        <v>121</v>
      </c>
      <c r="Q191" s="271" t="s">
        <v>120</v>
      </c>
      <c r="R191" s="271" t="s">
        <v>140</v>
      </c>
      <c r="S191" s="271"/>
      <c r="X191" s="2" t="s">
        <v>40</v>
      </c>
      <c r="AC191" s="178">
        <v>11</v>
      </c>
      <c r="AF191" s="70"/>
    </row>
    <row r="192" spans="2:32" ht="15" customHeight="1">
      <c r="B192" s="1"/>
      <c r="C192" s="4"/>
      <c r="N192" s="271"/>
      <c r="O192" s="271"/>
      <c r="P192" s="271"/>
      <c r="Q192" s="271"/>
      <c r="R192" s="241" t="s">
        <v>151</v>
      </c>
      <c r="S192" s="241"/>
      <c r="AC192" s="178">
        <v>12</v>
      </c>
      <c r="AF192" s="70"/>
    </row>
    <row r="193" spans="2:32" ht="15" customHeight="1">
      <c r="B193" s="1"/>
      <c r="C193" s="4"/>
      <c r="D193" s="26" t="s">
        <v>34</v>
      </c>
      <c r="AC193" s="178">
        <v>13</v>
      </c>
      <c r="AF193" s="70"/>
    </row>
    <row r="194" spans="2:32" ht="15" customHeight="1">
      <c r="B194" s="1"/>
      <c r="C194" s="4"/>
      <c r="D194" s="4"/>
      <c r="E194" s="2" t="s">
        <v>182</v>
      </c>
      <c r="F194" s="5" t="s">
        <v>4</v>
      </c>
      <c r="G194" s="26" t="s">
        <v>184</v>
      </c>
      <c r="X194" s="2" t="s">
        <v>39</v>
      </c>
      <c r="AC194" s="178">
        <v>14</v>
      </c>
      <c r="AF194" s="70"/>
    </row>
    <row r="195" spans="2:32" ht="15" customHeight="1">
      <c r="B195" s="1"/>
      <c r="C195" s="4"/>
      <c r="D195" s="4"/>
      <c r="AC195" s="178">
        <v>15</v>
      </c>
      <c r="AF195" s="70"/>
    </row>
    <row r="196" spans="2:32" ht="15" customHeight="1">
      <c r="B196" s="1"/>
      <c r="C196" s="4"/>
      <c r="D196" s="26" t="s">
        <v>41</v>
      </c>
      <c r="AC196" s="178">
        <v>16</v>
      </c>
      <c r="AF196" s="70"/>
    </row>
    <row r="197" spans="2:32" ht="15" customHeight="1">
      <c r="B197" s="1"/>
      <c r="C197" s="4"/>
      <c r="D197" s="4"/>
      <c r="E197" s="272" t="s">
        <v>181</v>
      </c>
      <c r="F197" s="273" t="s">
        <v>183</v>
      </c>
      <c r="G197" s="271" t="s">
        <v>153</v>
      </c>
      <c r="H197" s="271"/>
      <c r="I197" s="271"/>
      <c r="J197" s="271" t="s">
        <v>125</v>
      </c>
      <c r="K197" s="271" t="s">
        <v>121</v>
      </c>
      <c r="L197" s="277" t="s">
        <v>120</v>
      </c>
      <c r="M197" s="271" t="s">
        <v>155</v>
      </c>
      <c r="N197" s="271"/>
      <c r="O197" s="277" t="s">
        <v>120</v>
      </c>
      <c r="P197" s="272" t="s">
        <v>156</v>
      </c>
      <c r="Q197" s="272"/>
      <c r="AC197" s="178">
        <v>17</v>
      </c>
      <c r="AF197" s="70"/>
    </row>
    <row r="198" spans="2:32" ht="15" customHeight="1">
      <c r="B198" s="1"/>
      <c r="C198" s="4"/>
      <c r="D198" s="4"/>
      <c r="E198" s="272"/>
      <c r="F198" s="271"/>
      <c r="G198" s="271"/>
      <c r="H198" s="271"/>
      <c r="I198" s="271"/>
      <c r="J198" s="271"/>
      <c r="K198" s="271"/>
      <c r="L198" s="277"/>
      <c r="M198" s="241" t="s">
        <v>154</v>
      </c>
      <c r="N198" s="241"/>
      <c r="O198" s="277"/>
      <c r="P198" s="272"/>
      <c r="Q198" s="272"/>
      <c r="AC198" s="178">
        <v>18</v>
      </c>
      <c r="AF198" s="70"/>
    </row>
    <row r="199" spans="2:32" ht="15" customHeight="1">
      <c r="B199" s="1"/>
      <c r="C199" s="4"/>
      <c r="D199" s="4"/>
      <c r="E199" s="88"/>
      <c r="F199" s="87" t="s">
        <v>4</v>
      </c>
      <c r="G199" s="88" t="s">
        <v>157</v>
      </c>
      <c r="H199" s="88"/>
      <c r="I199" s="88"/>
      <c r="J199" s="88"/>
      <c r="K199" s="88"/>
      <c r="L199" s="88"/>
      <c r="M199" s="88"/>
      <c r="N199" s="88"/>
      <c r="O199" s="88"/>
      <c r="P199" s="88"/>
      <c r="Q199" s="88"/>
      <c r="X199" s="2" t="s">
        <v>42</v>
      </c>
      <c r="AC199" s="178">
        <v>19</v>
      </c>
      <c r="AF199" s="70"/>
    </row>
    <row r="200" spans="2:32" ht="15" customHeight="1">
      <c r="B200" s="1"/>
      <c r="C200" s="4"/>
      <c r="N200" s="86"/>
      <c r="O200" s="86"/>
      <c r="P200" s="86"/>
      <c r="Q200" s="86"/>
      <c r="R200" s="89"/>
      <c r="S200" s="89"/>
      <c r="AC200" s="71"/>
      <c r="AF200" s="70"/>
    </row>
    <row r="201" spans="2:32" ht="15" customHeight="1">
      <c r="B201" s="1"/>
      <c r="C201" s="4"/>
      <c r="D201" s="4"/>
      <c r="AC201" s="71"/>
      <c r="AF201" s="70"/>
    </row>
    <row r="202" spans="2:32" ht="15" customHeight="1">
      <c r="B202" s="2" t="s">
        <v>70</v>
      </c>
      <c r="C202" s="4"/>
      <c r="D202" s="4"/>
      <c r="AC202" s="118" t="s">
        <v>226</v>
      </c>
      <c r="AF202" s="70"/>
    </row>
    <row r="203" spans="2:32" ht="15" customHeight="1">
      <c r="B203" s="1"/>
      <c r="C203" s="30" t="s">
        <v>331</v>
      </c>
      <c r="D203" s="4"/>
      <c r="AC203" s="178">
        <v>0</v>
      </c>
      <c r="AF203" s="70"/>
    </row>
    <row r="204" spans="2:32" ht="15" customHeight="1">
      <c r="B204" s="1"/>
      <c r="C204" s="4"/>
      <c r="D204" s="217" t="s">
        <v>30</v>
      </c>
      <c r="E204" s="218" t="s">
        <v>45</v>
      </c>
      <c r="F204" s="7" t="s">
        <v>63</v>
      </c>
      <c r="G204" s="218" t="s">
        <v>45</v>
      </c>
      <c r="H204" s="303"/>
      <c r="I204" s="303"/>
      <c r="J204" s="303"/>
      <c r="K204" s="236" t="s">
        <v>45</v>
      </c>
      <c r="L204" s="347">
        <v>1</v>
      </c>
      <c r="M204" s="347"/>
      <c r="N204" s="347"/>
      <c r="O204" s="347"/>
      <c r="P204" s="217" t="s">
        <v>46</v>
      </c>
      <c r="AC204" s="178">
        <v>1</v>
      </c>
      <c r="AF204" s="70"/>
    </row>
    <row r="205" spans="2:32" ht="15" customHeight="1">
      <c r="B205" s="1"/>
      <c r="C205" s="4"/>
      <c r="D205" s="217"/>
      <c r="E205" s="218"/>
      <c r="F205" s="8" t="s">
        <v>64</v>
      </c>
      <c r="G205" s="218"/>
      <c r="H205" s="232"/>
      <c r="I205" s="232"/>
      <c r="J205" s="232"/>
      <c r="K205" s="236"/>
      <c r="L205" s="347"/>
      <c r="M205" s="347"/>
      <c r="N205" s="347"/>
      <c r="O205" s="347"/>
      <c r="P205" s="217"/>
      <c r="AC205" s="178">
        <v>2</v>
      </c>
      <c r="AF205" s="70"/>
    </row>
    <row r="206" spans="2:32" ht="15" customHeight="1">
      <c r="B206" s="1"/>
      <c r="C206" s="4"/>
      <c r="D206" s="217" t="s">
        <v>30</v>
      </c>
      <c r="E206" s="218" t="s">
        <v>45</v>
      </c>
      <c r="F206" s="7" t="s">
        <v>63</v>
      </c>
      <c r="G206" s="218" t="s">
        <v>45</v>
      </c>
      <c r="H206" s="303"/>
      <c r="I206" s="303"/>
      <c r="J206" s="303"/>
      <c r="K206" s="236" t="s">
        <v>45</v>
      </c>
      <c r="L206" s="347">
        <v>1</v>
      </c>
      <c r="M206" s="347"/>
      <c r="N206" s="347"/>
      <c r="O206" s="347"/>
      <c r="P206" s="217" t="s">
        <v>46</v>
      </c>
      <c r="AC206" s="178">
        <v>3</v>
      </c>
      <c r="AF206" s="70"/>
    </row>
    <row r="207" spans="2:32" ht="15" customHeight="1">
      <c r="B207" s="1"/>
      <c r="C207" s="4"/>
      <c r="D207" s="217"/>
      <c r="E207" s="218"/>
      <c r="F207" s="8" t="s">
        <v>65</v>
      </c>
      <c r="G207" s="218"/>
      <c r="H207" s="232"/>
      <c r="I207" s="232"/>
      <c r="J207" s="232"/>
      <c r="K207" s="236"/>
      <c r="L207" s="347"/>
      <c r="M207" s="347"/>
      <c r="N207" s="347"/>
      <c r="O207" s="347"/>
      <c r="P207" s="217"/>
      <c r="AC207" s="178">
        <v>4</v>
      </c>
      <c r="AF207" s="70"/>
    </row>
    <row r="208" spans="2:32" ht="15" customHeight="1">
      <c r="B208" s="1"/>
      <c r="C208" s="4"/>
      <c r="D208" s="26" t="s">
        <v>330</v>
      </c>
      <c r="J208" s="85"/>
      <c r="K208" s="85"/>
      <c r="L208" s="85"/>
      <c r="AC208" s="178">
        <v>5</v>
      </c>
      <c r="AF208" s="70"/>
    </row>
    <row r="209" spans="2:32" ht="15" customHeight="1">
      <c r="B209" s="1"/>
      <c r="C209" s="4"/>
      <c r="D209" s="26"/>
      <c r="J209" s="85"/>
      <c r="K209" s="85"/>
      <c r="L209" s="85"/>
      <c r="AC209" s="71"/>
      <c r="AF209" s="70"/>
    </row>
    <row r="210" spans="2:32" ht="15" customHeight="1">
      <c r="B210" s="1"/>
      <c r="C210" s="4"/>
      <c r="D210" s="26"/>
      <c r="J210" s="85"/>
      <c r="K210" s="85"/>
      <c r="L210" s="85"/>
      <c r="AC210" s="71"/>
      <c r="AF210" s="70"/>
    </row>
    <row r="211" spans="2:32" ht="15" customHeight="1">
      <c r="B211" s="1"/>
      <c r="C211" s="30" t="s">
        <v>174</v>
      </c>
      <c r="D211" s="4"/>
      <c r="AC211" s="118" t="s">
        <v>227</v>
      </c>
      <c r="AD211" s="11"/>
      <c r="AF211" s="70"/>
    </row>
    <row r="212" spans="2:32" ht="15" customHeight="1">
      <c r="B212" s="1"/>
      <c r="C212" s="4"/>
      <c r="D212" s="26" t="s">
        <v>47</v>
      </c>
      <c r="E212" s="31"/>
      <c r="F212" s="32"/>
      <c r="G212" s="26"/>
      <c r="H212" s="26"/>
      <c r="I212" s="26"/>
      <c r="J212" s="33"/>
      <c r="K212" s="33"/>
      <c r="L212" s="33"/>
      <c r="AC212" s="178">
        <v>0</v>
      </c>
      <c r="AF212" s="70"/>
    </row>
    <row r="213" spans="2:32" ht="15" customHeight="1">
      <c r="B213" s="1"/>
      <c r="C213" s="4"/>
      <c r="E213" s="217" t="s">
        <v>169</v>
      </c>
      <c r="F213" s="218" t="s">
        <v>45</v>
      </c>
      <c r="G213" s="34" t="s">
        <v>30</v>
      </c>
      <c r="H213" s="34"/>
      <c r="I213" s="34"/>
      <c r="J213" s="34"/>
      <c r="K213" s="34"/>
      <c r="L213" s="34"/>
      <c r="M213" s="35"/>
      <c r="N213" s="230" t="s">
        <v>4</v>
      </c>
      <c r="O213" s="221"/>
      <c r="P213" s="221"/>
      <c r="Q213" s="221"/>
      <c r="AC213" s="178">
        <v>1</v>
      </c>
      <c r="AD213" s="2" t="s">
        <v>158</v>
      </c>
      <c r="AE213" s="2" t="s">
        <v>232</v>
      </c>
      <c r="AF213" s="70"/>
    </row>
    <row r="214" spans="2:32" ht="15" customHeight="1">
      <c r="B214" s="1"/>
      <c r="C214" s="4"/>
      <c r="E214" s="217"/>
      <c r="F214" s="217"/>
      <c r="G214" s="36" t="s">
        <v>168</v>
      </c>
      <c r="H214" s="36"/>
      <c r="I214" s="36"/>
      <c r="J214" s="36"/>
      <c r="K214" s="36"/>
      <c r="L214" s="36"/>
      <c r="M214" s="37"/>
      <c r="N214" s="230"/>
      <c r="O214" s="221"/>
      <c r="P214" s="221"/>
      <c r="Q214" s="221"/>
      <c r="AC214" s="178">
        <v>2</v>
      </c>
      <c r="AF214" s="70"/>
    </row>
    <row r="215" spans="2:32" ht="15" customHeight="1">
      <c r="B215" s="1"/>
      <c r="C215" s="4"/>
      <c r="E215" s="7"/>
      <c r="F215" s="7"/>
      <c r="G215" s="107"/>
      <c r="H215" s="107"/>
      <c r="I215" s="107"/>
      <c r="J215" s="107"/>
      <c r="K215" s="107"/>
      <c r="L215" s="107"/>
      <c r="M215" s="108"/>
      <c r="N215" s="4"/>
      <c r="O215" s="132"/>
      <c r="P215" s="132"/>
      <c r="Q215" s="132"/>
      <c r="R215" s="4"/>
      <c r="AC215" s="71"/>
      <c r="AF215" s="70"/>
    </row>
    <row r="216" spans="2:32" ht="15" customHeight="1">
      <c r="B216" s="1"/>
      <c r="C216" s="4"/>
      <c r="E216" s="7"/>
      <c r="F216" s="7"/>
      <c r="G216" s="107"/>
      <c r="H216" s="107"/>
      <c r="I216" s="107"/>
      <c r="J216" s="107"/>
      <c r="K216" s="107"/>
      <c r="L216" s="107"/>
      <c r="M216" s="108"/>
      <c r="N216" s="4"/>
      <c r="O216" s="84"/>
      <c r="P216" s="84"/>
      <c r="Q216" s="84"/>
      <c r="R216" s="4"/>
      <c r="AC216" s="71"/>
      <c r="AF216" s="70"/>
    </row>
    <row r="217" spans="2:32" ht="15" customHeight="1">
      <c r="B217" s="1"/>
      <c r="C217" s="30" t="s">
        <v>174</v>
      </c>
      <c r="E217" s="7"/>
      <c r="F217" s="7"/>
      <c r="G217" s="107"/>
      <c r="H217" s="107"/>
      <c r="I217" s="107"/>
      <c r="J217" s="107"/>
      <c r="K217" s="107"/>
      <c r="L217" s="107"/>
      <c r="M217" s="108"/>
      <c r="N217" s="4"/>
      <c r="O217" s="84"/>
      <c r="P217" s="84"/>
      <c r="Q217" s="84"/>
      <c r="R217" s="4"/>
      <c r="AC217" s="118" t="s">
        <v>228</v>
      </c>
      <c r="AF217" s="70"/>
    </row>
    <row r="218" spans="2:32" ht="15" customHeight="1">
      <c r="B218" s="1"/>
      <c r="C218" s="4"/>
      <c r="D218" s="26" t="s">
        <v>47</v>
      </c>
      <c r="E218" s="31"/>
      <c r="F218" s="32"/>
      <c r="G218" s="26"/>
      <c r="H218" s="26"/>
      <c r="I218" s="26"/>
      <c r="J218" s="33"/>
      <c r="K218" s="33"/>
      <c r="L218" s="33"/>
      <c r="AC218" s="178">
        <v>0</v>
      </c>
      <c r="AE218" s="2" t="s">
        <v>232</v>
      </c>
      <c r="AF218" s="70"/>
    </row>
    <row r="219" spans="2:32" ht="15" customHeight="1">
      <c r="B219" s="1"/>
      <c r="C219" s="4"/>
      <c r="E219" s="217" t="s">
        <v>169</v>
      </c>
      <c r="F219" s="218" t="s">
        <v>45</v>
      </c>
      <c r="G219" s="34" t="s">
        <v>30</v>
      </c>
      <c r="H219" s="34"/>
      <c r="I219" s="34"/>
      <c r="J219" s="34"/>
      <c r="K219" s="34"/>
      <c r="L219" s="34"/>
      <c r="M219" s="35"/>
      <c r="N219" s="230" t="s">
        <v>4</v>
      </c>
      <c r="O219" s="221"/>
      <c r="P219" s="221"/>
      <c r="Q219" s="221"/>
      <c r="AC219" s="178">
        <v>1</v>
      </c>
      <c r="AD219" s="2" t="s">
        <v>159</v>
      </c>
      <c r="AF219" s="70"/>
    </row>
    <row r="220" spans="2:32" ht="15" customHeight="1">
      <c r="B220" s="1"/>
      <c r="C220" s="4"/>
      <c r="E220" s="217"/>
      <c r="F220" s="217"/>
      <c r="G220" s="36" t="s">
        <v>170</v>
      </c>
      <c r="H220" s="36"/>
      <c r="I220" s="36"/>
      <c r="J220" s="36"/>
      <c r="K220" s="36"/>
      <c r="L220" s="36"/>
      <c r="M220" s="37"/>
      <c r="N220" s="230"/>
      <c r="O220" s="221"/>
      <c r="P220" s="221"/>
      <c r="Q220" s="221"/>
      <c r="AC220" s="178">
        <v>2</v>
      </c>
      <c r="AF220" s="70"/>
    </row>
    <row r="221" spans="2:32" ht="15" customHeight="1">
      <c r="B221" s="1"/>
      <c r="C221" s="4"/>
      <c r="E221" s="7"/>
      <c r="F221" s="7"/>
      <c r="G221" s="107"/>
      <c r="H221" s="107"/>
      <c r="I221" s="107"/>
      <c r="J221" s="107"/>
      <c r="K221" s="107"/>
      <c r="L221" s="107"/>
      <c r="M221" s="108"/>
      <c r="N221" s="4"/>
      <c r="O221" s="84"/>
      <c r="P221" s="84"/>
      <c r="Q221" s="84"/>
      <c r="R221" s="4"/>
      <c r="AC221" s="71"/>
      <c r="AF221" s="70"/>
    </row>
    <row r="222" spans="2:32" ht="15" customHeight="1">
      <c r="B222" s="1"/>
      <c r="C222" s="4"/>
      <c r="E222" s="7"/>
      <c r="F222" s="7"/>
      <c r="G222" s="107"/>
      <c r="H222" s="107"/>
      <c r="I222" s="107"/>
      <c r="J222" s="107"/>
      <c r="K222" s="107"/>
      <c r="L222" s="107"/>
      <c r="M222" s="108"/>
      <c r="N222" s="4"/>
      <c r="O222" s="84"/>
      <c r="P222" s="84"/>
      <c r="Q222" s="84"/>
      <c r="R222" s="4"/>
      <c r="AC222" s="71"/>
      <c r="AF222" s="70"/>
    </row>
    <row r="223" spans="2:32" ht="15" customHeight="1">
      <c r="B223" s="1"/>
      <c r="C223" s="4"/>
      <c r="D223" s="109" t="s">
        <v>171</v>
      </c>
      <c r="E223" s="31"/>
      <c r="F223" s="32"/>
      <c r="G223" s="26"/>
      <c r="H223" s="26"/>
      <c r="I223" s="26"/>
      <c r="J223" s="33"/>
      <c r="K223" s="33"/>
      <c r="L223" s="33"/>
      <c r="AC223" s="14" t="s">
        <v>229</v>
      </c>
      <c r="AF223" s="70"/>
    </row>
    <row r="224" spans="2:32" ht="15" customHeight="1">
      <c r="B224" s="1"/>
      <c r="C224" s="4"/>
      <c r="E224" s="217" t="s">
        <v>169</v>
      </c>
      <c r="F224" s="218" t="s">
        <v>45</v>
      </c>
      <c r="G224" s="34" t="s">
        <v>30</v>
      </c>
      <c r="H224" s="34"/>
      <c r="I224" s="34"/>
      <c r="J224" s="34"/>
      <c r="K224" s="34"/>
      <c r="L224" s="34"/>
      <c r="M224" s="35"/>
      <c r="N224" s="230" t="s">
        <v>4</v>
      </c>
      <c r="O224" s="221"/>
      <c r="P224" s="221"/>
      <c r="Q224" s="221"/>
      <c r="AC224" s="178">
        <v>0</v>
      </c>
      <c r="AD224" s="2" t="s">
        <v>161</v>
      </c>
      <c r="AE224" s="2" t="s">
        <v>233</v>
      </c>
      <c r="AF224" s="70"/>
    </row>
    <row r="225" spans="2:32" ht="15" customHeight="1">
      <c r="B225" s="1"/>
      <c r="C225" s="4"/>
      <c r="E225" s="217"/>
      <c r="F225" s="217"/>
      <c r="G225" s="36" t="s">
        <v>172</v>
      </c>
      <c r="H225" s="36"/>
      <c r="I225" s="36"/>
      <c r="J225" s="36"/>
      <c r="K225" s="36"/>
      <c r="L225" s="36"/>
      <c r="M225" s="37"/>
      <c r="N225" s="230"/>
      <c r="O225" s="221"/>
      <c r="P225" s="221"/>
      <c r="Q225" s="221"/>
      <c r="AC225" s="178">
        <v>1</v>
      </c>
      <c r="AF225" s="70"/>
    </row>
    <row r="226" spans="2:32" ht="15" customHeight="1">
      <c r="B226" s="1"/>
      <c r="C226" s="4"/>
      <c r="E226" s="7"/>
      <c r="F226" s="7"/>
      <c r="G226" s="107"/>
      <c r="H226" s="107"/>
      <c r="I226" s="107"/>
      <c r="J226" s="107"/>
      <c r="K226" s="107"/>
      <c r="L226" s="107"/>
      <c r="M226" s="108"/>
      <c r="N226" s="4"/>
      <c r="O226" s="84"/>
      <c r="P226" s="84"/>
      <c r="Q226" s="84"/>
      <c r="R226" s="4"/>
      <c r="AC226" s="71"/>
      <c r="AF226" s="70"/>
    </row>
    <row r="227" spans="2:32" ht="15" customHeight="1">
      <c r="B227" s="1"/>
      <c r="C227" s="4"/>
      <c r="E227" s="7"/>
      <c r="F227" s="7"/>
      <c r="G227" s="107"/>
      <c r="H227" s="107"/>
      <c r="I227" s="107"/>
      <c r="J227" s="107"/>
      <c r="K227" s="107"/>
      <c r="L227" s="107"/>
      <c r="M227" s="108"/>
      <c r="N227" s="4"/>
      <c r="O227" s="84"/>
      <c r="P227" s="84"/>
      <c r="Q227" s="84"/>
      <c r="R227" s="4"/>
      <c r="AC227" s="71"/>
      <c r="AF227" s="70"/>
    </row>
    <row r="228" spans="2:32" ht="15" customHeight="1">
      <c r="B228" s="1"/>
      <c r="C228" s="4"/>
      <c r="D228" s="109" t="s">
        <v>171</v>
      </c>
      <c r="E228" s="31"/>
      <c r="F228" s="32"/>
      <c r="G228" s="26"/>
      <c r="H228" s="26"/>
      <c r="I228" s="26"/>
      <c r="J228" s="33"/>
      <c r="K228" s="33"/>
      <c r="L228" s="33"/>
      <c r="AC228" s="14" t="s">
        <v>230</v>
      </c>
      <c r="AF228" s="70"/>
    </row>
    <row r="229" spans="2:32" ht="15" customHeight="1">
      <c r="B229" s="1"/>
      <c r="C229" s="4"/>
      <c r="E229" s="217" t="s">
        <v>177</v>
      </c>
      <c r="F229" s="218" t="s">
        <v>45</v>
      </c>
      <c r="G229" s="34" t="s">
        <v>30</v>
      </c>
      <c r="H229" s="34"/>
      <c r="I229" s="34"/>
      <c r="J229" s="34"/>
      <c r="K229" s="34"/>
      <c r="L229" s="34"/>
      <c r="M229" s="35"/>
      <c r="N229" s="230" t="s">
        <v>4</v>
      </c>
      <c r="O229" s="221"/>
      <c r="P229" s="221"/>
      <c r="Q229" s="221"/>
      <c r="AC229" s="178">
        <v>0</v>
      </c>
      <c r="AD229" s="2" t="s">
        <v>160</v>
      </c>
      <c r="AE229" s="2" t="s">
        <v>233</v>
      </c>
      <c r="AF229" s="70"/>
    </row>
    <row r="230" spans="2:32" ht="15" customHeight="1">
      <c r="B230" s="1"/>
      <c r="C230" s="4"/>
      <c r="E230" s="217"/>
      <c r="F230" s="217"/>
      <c r="G230" s="36" t="s">
        <v>173</v>
      </c>
      <c r="H230" s="36"/>
      <c r="I230" s="36"/>
      <c r="J230" s="36"/>
      <c r="K230" s="36"/>
      <c r="L230" s="36"/>
      <c r="M230" s="37"/>
      <c r="N230" s="230"/>
      <c r="O230" s="221"/>
      <c r="P230" s="221"/>
      <c r="Q230" s="221"/>
      <c r="AC230" s="178">
        <v>1</v>
      </c>
      <c r="AF230" s="70"/>
    </row>
    <row r="231" spans="2:32" ht="15" customHeight="1">
      <c r="B231" s="1"/>
      <c r="C231" s="4"/>
      <c r="E231" s="7"/>
      <c r="F231" s="7"/>
      <c r="G231" s="107"/>
      <c r="H231" s="107"/>
      <c r="I231" s="107"/>
      <c r="J231" s="107"/>
      <c r="K231" s="107"/>
      <c r="L231" s="107"/>
      <c r="M231" s="108"/>
      <c r="N231" s="4"/>
      <c r="O231" s="84"/>
      <c r="P231" s="84"/>
      <c r="Q231" s="84"/>
      <c r="R231" s="4"/>
      <c r="AC231" s="71"/>
      <c r="AF231" s="70"/>
    </row>
    <row r="232" spans="2:32" ht="15" customHeight="1">
      <c r="B232" s="1"/>
      <c r="C232" s="4"/>
      <c r="E232" s="7"/>
      <c r="F232" s="7"/>
      <c r="G232" s="107"/>
      <c r="H232" s="107"/>
      <c r="I232" s="107"/>
      <c r="J232" s="107"/>
      <c r="K232" s="107"/>
      <c r="L232" s="107"/>
      <c r="M232" s="108"/>
      <c r="N232" s="4"/>
      <c r="O232" s="132"/>
      <c r="P232" s="132"/>
      <c r="Q232" s="132"/>
      <c r="R232" s="4"/>
      <c r="AC232" s="71"/>
      <c r="AF232" s="70"/>
    </row>
    <row r="233" spans="2:32" ht="15" customHeight="1">
      <c r="B233" s="1"/>
      <c r="C233" s="4"/>
      <c r="D233" s="4"/>
      <c r="AC233" s="14" t="s">
        <v>231</v>
      </c>
      <c r="AF233" s="70"/>
    </row>
    <row r="234" spans="2:32" ht="15" customHeight="1">
      <c r="B234" s="1"/>
      <c r="C234" s="4"/>
      <c r="D234" s="26" t="s">
        <v>176</v>
      </c>
      <c r="H234" s="221"/>
      <c r="I234" s="221"/>
      <c r="J234" s="221"/>
      <c r="K234" s="2" t="s">
        <v>234</v>
      </c>
      <c r="AC234" s="178">
        <v>0</v>
      </c>
      <c r="AF234" s="70"/>
    </row>
    <row r="235" spans="2:32" ht="15" customHeight="1">
      <c r="B235" s="1"/>
      <c r="C235" s="4"/>
      <c r="D235" s="26"/>
      <c r="H235" s="84"/>
      <c r="I235" s="84"/>
      <c r="J235" s="84"/>
      <c r="AC235" s="178">
        <v>1</v>
      </c>
      <c r="AF235" s="70"/>
    </row>
    <row r="236" spans="2:32" ht="15" customHeight="1">
      <c r="B236" s="1"/>
      <c r="C236" s="4"/>
      <c r="D236" s="26"/>
      <c r="H236" s="133"/>
      <c r="I236" s="133"/>
      <c r="J236" s="133"/>
      <c r="AC236" s="178">
        <v>2</v>
      </c>
      <c r="AF236" s="70"/>
    </row>
    <row r="237" spans="2:32" ht="15" customHeight="1">
      <c r="B237" s="1"/>
      <c r="C237" s="4"/>
      <c r="D237" s="26"/>
      <c r="H237" s="133"/>
      <c r="I237" s="133"/>
      <c r="J237" s="133"/>
      <c r="AC237" s="178">
        <v>3</v>
      </c>
      <c r="AF237" s="70"/>
    </row>
    <row r="238" spans="2:32" ht="15" customHeight="1">
      <c r="B238" s="1"/>
      <c r="C238" s="4"/>
      <c r="D238" s="26"/>
      <c r="H238" s="133"/>
      <c r="I238" s="133"/>
      <c r="J238" s="133"/>
      <c r="AC238" s="7"/>
      <c r="AF238" s="70"/>
    </row>
    <row r="239" spans="2:32" ht="15" customHeight="1">
      <c r="B239" s="1"/>
      <c r="C239" s="4"/>
      <c r="D239" s="26"/>
      <c r="H239" s="133"/>
      <c r="I239" s="133"/>
      <c r="J239" s="133"/>
      <c r="AC239" s="7"/>
      <c r="AF239" s="70"/>
    </row>
    <row r="240" spans="2:32" ht="15" customHeight="1">
      <c r="B240" s="1"/>
      <c r="C240" s="4"/>
      <c r="D240" s="26"/>
      <c r="H240" s="84"/>
      <c r="I240" s="84"/>
      <c r="J240" s="84"/>
      <c r="AC240" s="71"/>
      <c r="AF240" s="70"/>
    </row>
    <row r="241" spans="2:32" ht="15" customHeight="1">
      <c r="B241" s="1"/>
      <c r="C241" s="30" t="s">
        <v>175</v>
      </c>
      <c r="D241" s="4"/>
      <c r="AC241" s="134" t="s">
        <v>236</v>
      </c>
      <c r="AF241" s="70"/>
    </row>
    <row r="242" spans="2:32" ht="15" customHeight="1">
      <c r="B242" s="1"/>
      <c r="C242" s="4"/>
      <c r="D242" s="26" t="s">
        <v>48</v>
      </c>
      <c r="AC242" s="178">
        <v>0</v>
      </c>
      <c r="AF242" s="70"/>
    </row>
    <row r="243" spans="2:32" ht="15" customHeight="1">
      <c r="E243" s="217" t="s">
        <v>185</v>
      </c>
      <c r="F243" s="218" t="s">
        <v>45</v>
      </c>
      <c r="G243" s="217" t="s">
        <v>178</v>
      </c>
      <c r="H243" s="230" t="s">
        <v>179</v>
      </c>
      <c r="I243" s="279" t="s">
        <v>186</v>
      </c>
      <c r="J243" s="279"/>
      <c r="K243" s="218" t="s">
        <v>45</v>
      </c>
      <c r="L243" s="221"/>
      <c r="M243" s="221"/>
      <c r="N243" s="221"/>
      <c r="AC243" s="178">
        <v>1</v>
      </c>
      <c r="AF243" s="70"/>
    </row>
    <row r="244" spans="2:32" ht="15" customHeight="1">
      <c r="E244" s="217"/>
      <c r="F244" s="217"/>
      <c r="G244" s="217"/>
      <c r="H244" s="230"/>
      <c r="I244" s="278" t="s">
        <v>187</v>
      </c>
      <c r="J244" s="278"/>
      <c r="K244" s="217"/>
      <c r="L244" s="221"/>
      <c r="M244" s="221"/>
      <c r="N244" s="221"/>
      <c r="AC244" s="178">
        <v>2</v>
      </c>
      <c r="AF244" s="70"/>
    </row>
    <row r="245" spans="2:32" ht="15" customHeight="1">
      <c r="B245" s="1"/>
      <c r="C245" s="4"/>
      <c r="D245" s="26"/>
      <c r="H245" s="84"/>
      <c r="I245" s="84"/>
      <c r="J245" s="84"/>
      <c r="AF245" s="70"/>
    </row>
    <row r="246" spans="2:32" ht="15" customHeight="1">
      <c r="B246" s="1"/>
      <c r="C246" s="30" t="s">
        <v>175</v>
      </c>
      <c r="D246" s="207"/>
      <c r="E246" s="209"/>
      <c r="F246" s="209"/>
      <c r="G246" s="208"/>
      <c r="H246" s="208"/>
      <c r="I246" s="208"/>
      <c r="J246" s="208"/>
      <c r="K246" s="209"/>
      <c r="L246" s="133"/>
      <c r="M246" s="133"/>
      <c r="N246" s="133"/>
      <c r="AC246" s="134" t="s">
        <v>326</v>
      </c>
      <c r="AF246" s="70"/>
    </row>
    <row r="247" spans="2:32" ht="15" customHeight="1">
      <c r="B247" s="1"/>
      <c r="C247" s="30"/>
      <c r="D247" s="25" t="s">
        <v>31</v>
      </c>
      <c r="AC247" s="178">
        <v>0</v>
      </c>
      <c r="AF247" s="70"/>
    </row>
    <row r="248" spans="2:32" ht="15" customHeight="1">
      <c r="B248" s="1"/>
      <c r="C248" s="30"/>
      <c r="D248" s="207"/>
      <c r="E248" s="207" t="s">
        <v>166</v>
      </c>
      <c r="F248" s="5" t="s">
        <v>4</v>
      </c>
      <c r="G248" s="211" t="s">
        <v>327</v>
      </c>
      <c r="AC248" s="178">
        <v>1</v>
      </c>
      <c r="AF248" s="70"/>
    </row>
    <row r="249" spans="2:32" ht="15" customHeight="1">
      <c r="B249" s="1"/>
      <c r="C249" s="30"/>
      <c r="D249" s="207"/>
      <c r="E249" s="217" t="s">
        <v>185</v>
      </c>
      <c r="F249" s="218" t="s">
        <v>45</v>
      </c>
      <c r="G249" s="219" t="s">
        <v>328</v>
      </c>
      <c r="H249" s="220"/>
      <c r="I249" s="220"/>
      <c r="J249" s="220"/>
      <c r="K249" s="218" t="s">
        <v>45</v>
      </c>
      <c r="L249" s="221"/>
      <c r="M249" s="221"/>
      <c r="N249" s="221"/>
      <c r="AC249" s="178">
        <v>2</v>
      </c>
      <c r="AF249" s="70"/>
    </row>
    <row r="250" spans="2:32" ht="15" customHeight="1">
      <c r="B250" s="1"/>
      <c r="C250" s="30"/>
      <c r="D250" s="207"/>
      <c r="E250" s="217"/>
      <c r="F250" s="217"/>
      <c r="G250" s="222" t="s">
        <v>329</v>
      </c>
      <c r="H250" s="223"/>
      <c r="I250" s="223"/>
      <c r="J250" s="223"/>
      <c r="K250" s="217"/>
      <c r="L250" s="221"/>
      <c r="M250" s="221"/>
      <c r="N250" s="221"/>
      <c r="AC250" s="178">
        <v>3</v>
      </c>
      <c r="AF250" s="70"/>
    </row>
    <row r="251" spans="2:32" ht="15" customHeight="1">
      <c r="B251" s="1"/>
      <c r="C251" s="30"/>
      <c r="D251" s="207"/>
      <c r="E251" s="209"/>
      <c r="F251" s="209"/>
      <c r="G251" s="212"/>
      <c r="H251" s="213"/>
      <c r="I251" s="213"/>
      <c r="J251" s="213"/>
      <c r="K251" s="209"/>
      <c r="L251" s="210"/>
      <c r="M251" s="210"/>
      <c r="N251" s="210"/>
      <c r="AF251" s="70"/>
    </row>
    <row r="252" spans="2:32" ht="15" customHeight="1">
      <c r="AF252" s="70"/>
    </row>
    <row r="253" spans="2:32" ht="15" customHeight="1">
      <c r="B253" s="1"/>
      <c r="C253" s="30" t="s">
        <v>180</v>
      </c>
      <c r="D253" s="4"/>
      <c r="AC253" s="134" t="s">
        <v>237</v>
      </c>
      <c r="AF253" s="70"/>
    </row>
    <row r="254" spans="2:32" ht="15" customHeight="1">
      <c r="B254" s="1"/>
      <c r="C254" s="30"/>
      <c r="D254" s="25" t="s">
        <v>31</v>
      </c>
      <c r="AC254" s="178">
        <v>0</v>
      </c>
      <c r="AD254" s="2" t="s">
        <v>158</v>
      </c>
      <c r="AF254" s="70"/>
    </row>
    <row r="255" spans="2:32" ht="15" customHeight="1">
      <c r="B255" s="1"/>
      <c r="C255" s="30"/>
      <c r="D255" s="4"/>
      <c r="E255" s="4" t="s">
        <v>166</v>
      </c>
      <c r="F255" s="5" t="s">
        <v>124</v>
      </c>
      <c r="G255" s="26" t="s">
        <v>189</v>
      </c>
      <c r="AC255" s="178">
        <v>1</v>
      </c>
      <c r="AF255" s="70"/>
    </row>
    <row r="256" spans="2:32" ht="15" customHeight="1">
      <c r="B256" s="1"/>
      <c r="C256" s="30"/>
      <c r="D256" s="4"/>
      <c r="E256" s="217" t="s">
        <v>192</v>
      </c>
      <c r="F256" s="218" t="s">
        <v>45</v>
      </c>
      <c r="G256" s="279" t="s">
        <v>188</v>
      </c>
      <c r="H256" s="279"/>
      <c r="I256" s="279"/>
      <c r="J256" s="279"/>
      <c r="K256" s="218" t="s">
        <v>45</v>
      </c>
      <c r="L256" s="221"/>
      <c r="M256" s="221"/>
      <c r="N256" s="221"/>
      <c r="AC256" s="178">
        <v>2</v>
      </c>
      <c r="AF256" s="70"/>
    </row>
    <row r="257" spans="2:32" ht="15" customHeight="1">
      <c r="B257" s="1"/>
      <c r="C257" s="30"/>
      <c r="D257" s="4"/>
      <c r="E257" s="217"/>
      <c r="F257" s="217"/>
      <c r="G257" s="278" t="s">
        <v>191</v>
      </c>
      <c r="H257" s="278"/>
      <c r="I257" s="278"/>
      <c r="J257" s="278"/>
      <c r="K257" s="217"/>
      <c r="L257" s="221"/>
      <c r="M257" s="221"/>
      <c r="N257" s="221"/>
      <c r="AC257" s="178">
        <v>3</v>
      </c>
      <c r="AF257" s="70"/>
    </row>
    <row r="258" spans="2:32" ht="15" customHeight="1">
      <c r="B258" s="1"/>
      <c r="C258" s="30"/>
      <c r="D258" s="4"/>
      <c r="E258" s="7"/>
      <c r="F258" s="7"/>
      <c r="G258" s="6"/>
      <c r="H258" s="6"/>
      <c r="I258" s="6"/>
      <c r="J258" s="6"/>
      <c r="K258" s="7"/>
      <c r="L258" s="133"/>
      <c r="M258" s="133"/>
      <c r="N258" s="133"/>
      <c r="AC258" s="71"/>
      <c r="AF258" s="70"/>
    </row>
    <row r="259" spans="2:32" ht="15" customHeight="1">
      <c r="B259" s="1"/>
      <c r="C259" s="30" t="s">
        <v>180</v>
      </c>
      <c r="D259" s="207"/>
      <c r="E259" s="209"/>
      <c r="F259" s="209"/>
      <c r="G259" s="208"/>
      <c r="H259" s="208"/>
      <c r="I259" s="208"/>
      <c r="J259" s="208"/>
      <c r="K259" s="209"/>
      <c r="L259" s="133"/>
      <c r="M259" s="133"/>
      <c r="N259" s="133"/>
      <c r="AC259" s="134" t="s">
        <v>321</v>
      </c>
      <c r="AF259" s="70"/>
    </row>
    <row r="260" spans="2:32" ht="15" customHeight="1">
      <c r="B260" s="1"/>
      <c r="C260" s="30"/>
      <c r="D260" s="25" t="s">
        <v>34</v>
      </c>
      <c r="AC260" s="178">
        <v>0</v>
      </c>
      <c r="AF260" s="70"/>
    </row>
    <row r="261" spans="2:32" ht="15" customHeight="1">
      <c r="B261" s="1"/>
      <c r="C261" s="30"/>
      <c r="D261" s="203"/>
      <c r="E261" s="203" t="s">
        <v>166</v>
      </c>
      <c r="F261" s="5" t="s">
        <v>4</v>
      </c>
      <c r="G261" s="211" t="s">
        <v>322</v>
      </c>
      <c r="AC261" s="178">
        <v>1</v>
      </c>
      <c r="AF261" s="70"/>
    </row>
    <row r="262" spans="2:32" ht="15" customHeight="1">
      <c r="B262" s="1"/>
      <c r="C262" s="30"/>
      <c r="D262" s="203"/>
      <c r="E262" s="217" t="s">
        <v>190</v>
      </c>
      <c r="F262" s="218" t="s">
        <v>45</v>
      </c>
      <c r="G262" s="219" t="s">
        <v>323</v>
      </c>
      <c r="H262" s="220"/>
      <c r="I262" s="220"/>
      <c r="J262" s="220"/>
      <c r="K262" s="218" t="s">
        <v>45</v>
      </c>
      <c r="L262" s="221"/>
      <c r="M262" s="221"/>
      <c r="N262" s="221"/>
      <c r="AC262" s="178">
        <v>2</v>
      </c>
      <c r="AF262" s="70"/>
    </row>
    <row r="263" spans="2:32" ht="15" customHeight="1">
      <c r="B263" s="1"/>
      <c r="C263" s="30"/>
      <c r="D263" s="203"/>
      <c r="E263" s="217"/>
      <c r="F263" s="217"/>
      <c r="G263" s="222" t="s">
        <v>324</v>
      </c>
      <c r="H263" s="223"/>
      <c r="I263" s="223"/>
      <c r="J263" s="223"/>
      <c r="K263" s="217"/>
      <c r="L263" s="221"/>
      <c r="M263" s="221"/>
      <c r="N263" s="221"/>
      <c r="AC263" s="178">
        <v>3</v>
      </c>
      <c r="AF263" s="70"/>
    </row>
    <row r="264" spans="2:32" ht="15" customHeight="1">
      <c r="B264" s="1"/>
      <c r="C264" s="30"/>
      <c r="D264" s="203"/>
      <c r="E264" s="204"/>
      <c r="F264" s="204"/>
      <c r="G264" s="212"/>
      <c r="H264" s="213"/>
      <c r="I264" s="213"/>
      <c r="J264" s="213"/>
      <c r="K264" s="204"/>
      <c r="L264" s="205"/>
      <c r="M264" s="205"/>
      <c r="N264" s="205"/>
      <c r="AC264" s="178"/>
      <c r="AF264" s="70"/>
    </row>
    <row r="265" spans="2:32" ht="15" customHeight="1">
      <c r="B265" s="1"/>
      <c r="C265" s="30"/>
      <c r="D265" s="26" t="s">
        <v>325</v>
      </c>
      <c r="H265" s="213"/>
      <c r="I265" s="221"/>
      <c r="J265" s="221"/>
      <c r="K265" s="221"/>
      <c r="L265" s="221"/>
      <c r="M265" s="221"/>
      <c r="N265" s="2" t="s">
        <v>234</v>
      </c>
      <c r="AC265" s="178"/>
      <c r="AF265" s="70"/>
    </row>
    <row r="266" spans="2:32" ht="15" customHeight="1">
      <c r="B266" s="1"/>
      <c r="C266" s="30"/>
      <c r="D266" s="203"/>
      <c r="E266" s="204"/>
      <c r="F266" s="204"/>
      <c r="G266" s="206"/>
      <c r="H266" s="206"/>
      <c r="I266" s="206"/>
      <c r="J266" s="206"/>
      <c r="K266" s="204"/>
      <c r="L266" s="133"/>
      <c r="N266" s="133"/>
      <c r="AC266" s="71"/>
      <c r="AF266" s="70"/>
    </row>
    <row r="267" spans="2:32" ht="15" customHeight="1">
      <c r="B267" s="1"/>
      <c r="C267" s="4"/>
      <c r="AC267" s="71"/>
      <c r="AF267" s="70"/>
    </row>
    <row r="268" spans="2:32" ht="15" customHeight="1">
      <c r="B268" s="1"/>
      <c r="C268" s="30" t="s">
        <v>180</v>
      </c>
      <c r="D268" s="4"/>
      <c r="AC268" s="134" t="s">
        <v>238</v>
      </c>
      <c r="AF268" s="70"/>
    </row>
    <row r="269" spans="2:32" ht="15" customHeight="1">
      <c r="B269" s="1"/>
      <c r="C269" s="30"/>
      <c r="D269" s="25" t="s">
        <v>31</v>
      </c>
      <c r="AC269" s="178">
        <v>0</v>
      </c>
      <c r="AD269" s="2" t="s">
        <v>159</v>
      </c>
      <c r="AF269" s="70"/>
    </row>
    <row r="270" spans="2:32" ht="15" customHeight="1">
      <c r="B270" s="1"/>
      <c r="C270" s="30"/>
      <c r="D270" s="4"/>
      <c r="E270" s="4" t="s">
        <v>166</v>
      </c>
      <c r="F270" s="5" t="s">
        <v>124</v>
      </c>
      <c r="G270" s="30" t="s">
        <v>193</v>
      </c>
      <c r="AC270" s="178">
        <v>1</v>
      </c>
      <c r="AF270" s="70"/>
    </row>
    <row r="271" spans="2:32" ht="15" customHeight="1">
      <c r="B271" s="1"/>
      <c r="C271" s="30"/>
      <c r="D271" s="4"/>
      <c r="E271" s="217" t="s">
        <v>190</v>
      </c>
      <c r="F271" s="218" t="s">
        <v>45</v>
      </c>
      <c r="G271" s="279" t="s">
        <v>194</v>
      </c>
      <c r="H271" s="279"/>
      <c r="I271" s="279"/>
      <c r="J271" s="279"/>
      <c r="K271" s="218" t="s">
        <v>45</v>
      </c>
      <c r="L271" s="221"/>
      <c r="M271" s="221"/>
      <c r="N271" s="221"/>
      <c r="AC271" s="178">
        <v>2</v>
      </c>
      <c r="AF271" s="70"/>
    </row>
    <row r="272" spans="2:32" ht="15" customHeight="1">
      <c r="B272" s="1"/>
      <c r="C272" s="30"/>
      <c r="D272" s="4"/>
      <c r="E272" s="217"/>
      <c r="F272" s="217"/>
      <c r="G272" s="278" t="s">
        <v>191</v>
      </c>
      <c r="H272" s="278"/>
      <c r="I272" s="278"/>
      <c r="J272" s="278"/>
      <c r="K272" s="217"/>
      <c r="L272" s="221"/>
      <c r="M272" s="221"/>
      <c r="N272" s="221"/>
      <c r="AC272" s="178">
        <v>3</v>
      </c>
      <c r="AF272" s="70"/>
    </row>
    <row r="273" spans="2:32" ht="15" customHeight="1">
      <c r="B273" s="1"/>
      <c r="C273" s="4"/>
      <c r="AC273" s="178">
        <v>4</v>
      </c>
      <c r="AF273" s="70"/>
    </row>
    <row r="274" spans="2:32" ht="15" customHeight="1">
      <c r="B274" s="1"/>
      <c r="C274" s="4"/>
      <c r="AC274" s="71"/>
      <c r="AF274" s="70"/>
    </row>
    <row r="275" spans="2:32" ht="15" customHeight="1">
      <c r="B275" s="1"/>
      <c r="C275" s="4"/>
      <c r="AC275" s="71"/>
      <c r="AF275" s="70"/>
    </row>
    <row r="276" spans="2:32" ht="15" customHeight="1">
      <c r="B276" s="1"/>
      <c r="C276" s="30" t="s">
        <v>195</v>
      </c>
      <c r="AC276" s="134" t="s">
        <v>239</v>
      </c>
      <c r="AF276" s="70"/>
    </row>
    <row r="277" spans="2:32" ht="15" customHeight="1">
      <c r="B277" s="1"/>
      <c r="C277" s="4"/>
      <c r="D277" s="109" t="s">
        <v>196</v>
      </c>
      <c r="AC277" s="178">
        <v>0</v>
      </c>
      <c r="AF277" s="70"/>
    </row>
    <row r="278" spans="2:32" ht="15" customHeight="1">
      <c r="B278" s="1"/>
      <c r="C278" s="4"/>
      <c r="E278" s="271" t="s">
        <v>150</v>
      </c>
      <c r="F278" s="271" t="s">
        <v>4</v>
      </c>
      <c r="G278" s="271" t="s">
        <v>121</v>
      </c>
      <c r="H278" s="271" t="s">
        <v>120</v>
      </c>
      <c r="I278" s="271" t="s">
        <v>140</v>
      </c>
      <c r="J278" s="271"/>
      <c r="K278" s="218" t="s">
        <v>45</v>
      </c>
      <c r="L278" s="221"/>
      <c r="M278" s="221"/>
      <c r="N278" s="221"/>
      <c r="AC278" s="178">
        <v>1</v>
      </c>
      <c r="AF278" s="70"/>
    </row>
    <row r="279" spans="2:32" ht="15" customHeight="1">
      <c r="B279" s="1"/>
      <c r="C279" s="4"/>
      <c r="E279" s="271"/>
      <c r="F279" s="271"/>
      <c r="G279" s="271"/>
      <c r="H279" s="271"/>
      <c r="I279" s="241" t="s">
        <v>151</v>
      </c>
      <c r="J279" s="241"/>
      <c r="K279" s="217"/>
      <c r="L279" s="221"/>
      <c r="M279" s="221"/>
      <c r="N279" s="221"/>
      <c r="AC279" s="178">
        <v>2</v>
      </c>
      <c r="AF279" s="70"/>
    </row>
    <row r="280" spans="2:32" ht="15" customHeight="1">
      <c r="B280" s="1"/>
      <c r="C280" s="4"/>
      <c r="E280" s="86"/>
      <c r="F280" s="86"/>
      <c r="G280" s="86"/>
      <c r="H280" s="86"/>
      <c r="I280" s="89"/>
      <c r="J280" s="89"/>
      <c r="AC280" s="71"/>
      <c r="AF280" s="70"/>
    </row>
    <row r="281" spans="2:32" ht="15" customHeight="1">
      <c r="B281" s="1"/>
      <c r="C281" s="4"/>
      <c r="E281" s="86"/>
      <c r="F281" s="86"/>
      <c r="G281" s="86"/>
      <c r="H281" s="86"/>
      <c r="I281" s="89"/>
      <c r="J281" s="89"/>
      <c r="AC281" s="71"/>
      <c r="AF281" s="70"/>
    </row>
    <row r="282" spans="2:32" ht="15" customHeight="1">
      <c r="B282" s="1"/>
      <c r="C282" s="4"/>
      <c r="E282" s="86"/>
      <c r="F282" s="86"/>
      <c r="G282" s="86"/>
      <c r="H282" s="86"/>
      <c r="I282" s="89"/>
      <c r="J282" s="89"/>
      <c r="AC282" s="71"/>
      <c r="AF282" s="70"/>
    </row>
    <row r="283" spans="2:32" ht="15" customHeight="1">
      <c r="B283" s="1"/>
      <c r="C283" s="110" t="s">
        <v>197</v>
      </c>
      <c r="E283" s="86"/>
      <c r="F283" s="86"/>
      <c r="G283" s="86"/>
      <c r="H283" s="86"/>
      <c r="I283" s="89"/>
      <c r="J283" s="89"/>
      <c r="AC283" s="134" t="s">
        <v>240</v>
      </c>
      <c r="AF283" s="70"/>
    </row>
    <row r="284" spans="2:32" ht="15" customHeight="1">
      <c r="B284" s="1"/>
      <c r="C284" s="4"/>
      <c r="D284" s="109" t="s">
        <v>198</v>
      </c>
      <c r="E284" s="86"/>
      <c r="F284" s="86"/>
      <c r="G284" s="86"/>
      <c r="H284" s="86"/>
      <c r="I284" s="89"/>
      <c r="J284" s="89"/>
      <c r="AC284" s="178">
        <v>0</v>
      </c>
      <c r="AF284" s="184"/>
    </row>
    <row r="285" spans="2:32" ht="15" customHeight="1">
      <c r="B285" s="1"/>
      <c r="C285" s="4"/>
      <c r="E285" s="275" t="s">
        <v>121</v>
      </c>
      <c r="F285" s="276" t="s">
        <v>0</v>
      </c>
      <c r="G285" s="111" t="s">
        <v>166</v>
      </c>
      <c r="H285" s="111"/>
      <c r="I285" s="111"/>
      <c r="J285" s="111"/>
      <c r="K285" s="111"/>
      <c r="L285" s="111"/>
      <c r="M285" s="112"/>
      <c r="N285" s="271" t="s">
        <v>0</v>
      </c>
      <c r="O285" s="221"/>
      <c r="P285" s="221"/>
      <c r="Q285" s="221"/>
      <c r="AC285" s="178">
        <v>1</v>
      </c>
      <c r="AF285" s="184"/>
    </row>
    <row r="286" spans="2:32" ht="15" customHeight="1">
      <c r="B286" s="1"/>
      <c r="C286" s="4"/>
      <c r="E286" s="275"/>
      <c r="F286" s="275"/>
      <c r="G286" s="113" t="s">
        <v>199</v>
      </c>
      <c r="H286" s="113"/>
      <c r="I286" s="113"/>
      <c r="J286" s="113"/>
      <c r="K286" s="113"/>
      <c r="L286" s="113"/>
      <c r="M286" s="114"/>
      <c r="N286" s="271"/>
      <c r="O286" s="221"/>
      <c r="P286" s="221"/>
      <c r="Q286" s="221"/>
      <c r="AC286" s="178">
        <v>2</v>
      </c>
      <c r="AF286" s="184"/>
    </row>
    <row r="287" spans="2:32" ht="15" customHeight="1">
      <c r="B287" s="1"/>
      <c r="C287" s="4"/>
      <c r="E287" s="86"/>
      <c r="F287" s="86"/>
      <c r="G287" s="86"/>
      <c r="H287" s="86"/>
      <c r="I287" s="89"/>
      <c r="J287" s="89"/>
      <c r="AC287" s="178">
        <v>3</v>
      </c>
      <c r="AF287" s="184"/>
    </row>
    <row r="288" spans="2:32" ht="15" customHeight="1">
      <c r="B288" s="1"/>
      <c r="C288" s="4"/>
      <c r="D288" s="109" t="s">
        <v>171</v>
      </c>
      <c r="E288" s="86"/>
      <c r="F288" s="86"/>
      <c r="G288" s="86"/>
      <c r="H288" s="86"/>
      <c r="I288" s="89"/>
      <c r="J288" s="89"/>
      <c r="AC288" s="178">
        <v>4</v>
      </c>
      <c r="AF288" s="184"/>
    </row>
    <row r="289" spans="2:32" ht="15" customHeight="1">
      <c r="B289" s="1"/>
      <c r="C289" s="4"/>
      <c r="E289" s="275" t="s">
        <v>201</v>
      </c>
      <c r="F289" s="276" t="s">
        <v>0</v>
      </c>
      <c r="G289" s="111" t="s">
        <v>166</v>
      </c>
      <c r="H289" s="111"/>
      <c r="I289" s="111"/>
      <c r="J289" s="111"/>
      <c r="K289" s="111"/>
      <c r="L289" s="111"/>
      <c r="M289" s="112"/>
      <c r="N289" s="271" t="s">
        <v>0</v>
      </c>
      <c r="O289" s="221"/>
      <c r="P289" s="221"/>
      <c r="Q289" s="221"/>
      <c r="AC289" s="178">
        <v>5</v>
      </c>
      <c r="AF289" s="184"/>
    </row>
    <row r="290" spans="2:32" ht="15" customHeight="1">
      <c r="B290" s="1"/>
      <c r="C290" s="4"/>
      <c r="E290" s="275"/>
      <c r="F290" s="275"/>
      <c r="G290" s="113" t="s">
        <v>200</v>
      </c>
      <c r="H290" s="113"/>
      <c r="I290" s="113"/>
      <c r="J290" s="113"/>
      <c r="K290" s="113"/>
      <c r="L290" s="113"/>
      <c r="M290" s="114"/>
      <c r="N290" s="271"/>
      <c r="O290" s="221"/>
      <c r="P290" s="221"/>
      <c r="Q290" s="221"/>
      <c r="AC290" s="178">
        <v>6</v>
      </c>
      <c r="AF290" s="184"/>
    </row>
    <row r="291" spans="2:32" ht="15" customHeight="1">
      <c r="B291" s="1"/>
      <c r="C291" s="4"/>
      <c r="E291" s="86"/>
      <c r="F291" s="86"/>
      <c r="G291" s="86"/>
      <c r="H291" s="86"/>
      <c r="I291" s="89"/>
      <c r="J291" s="89"/>
      <c r="AC291" s="178">
        <v>7</v>
      </c>
      <c r="AF291" s="184"/>
    </row>
    <row r="292" spans="2:32" ht="15" customHeight="1">
      <c r="B292" s="1"/>
      <c r="C292" s="4"/>
      <c r="D292" s="109" t="s">
        <v>202</v>
      </c>
      <c r="E292" s="95"/>
      <c r="F292" s="95"/>
      <c r="G292" s="95"/>
      <c r="H292" s="274"/>
      <c r="I292" s="274"/>
      <c r="J292" s="274"/>
      <c r="K292" s="88" t="s">
        <v>235</v>
      </c>
      <c r="L292" s="95"/>
      <c r="M292" s="95"/>
      <c r="N292" s="95"/>
      <c r="O292" s="95"/>
      <c r="P292" s="95"/>
      <c r="AC292" s="178">
        <v>8</v>
      </c>
      <c r="AF292" s="184"/>
    </row>
    <row r="293" spans="2:32" ht="15" customHeight="1">
      <c r="AC293" s="71"/>
      <c r="AF293" s="70"/>
    </row>
    <row r="294" spans="2:32" ht="15" customHeight="1">
      <c r="B294" s="1"/>
      <c r="C294" s="4"/>
      <c r="E294" s="86"/>
      <c r="F294" s="86"/>
      <c r="G294" s="86"/>
      <c r="H294" s="86"/>
      <c r="I294" s="89"/>
      <c r="J294" s="89"/>
      <c r="AC294" s="71"/>
      <c r="AF294" s="70"/>
    </row>
    <row r="295" spans="2:32" ht="15" customHeight="1">
      <c r="B295" s="1"/>
      <c r="C295" s="110" t="s">
        <v>203</v>
      </c>
      <c r="E295" s="86"/>
      <c r="F295" s="86"/>
      <c r="G295" s="86"/>
      <c r="H295" s="86"/>
      <c r="I295" s="89"/>
      <c r="J295" s="89"/>
      <c r="AC295" s="134" t="s">
        <v>241</v>
      </c>
      <c r="AF295" s="70"/>
    </row>
    <row r="296" spans="2:32" ht="15" customHeight="1">
      <c r="B296" s="1"/>
      <c r="C296" s="4"/>
      <c r="E296" s="271" t="s">
        <v>119</v>
      </c>
      <c r="F296" s="271" t="s">
        <v>4</v>
      </c>
      <c r="G296" s="271" t="s">
        <v>121</v>
      </c>
      <c r="H296" s="271" t="s">
        <v>120</v>
      </c>
      <c r="I296" s="271" t="s">
        <v>137</v>
      </c>
      <c r="J296" s="271"/>
      <c r="K296" s="271" t="s">
        <v>4</v>
      </c>
      <c r="L296" s="221"/>
      <c r="M296" s="221"/>
      <c r="N296" s="221"/>
      <c r="AC296" s="15">
        <v>0</v>
      </c>
      <c r="AF296" s="70"/>
    </row>
    <row r="297" spans="2:32" ht="15" customHeight="1">
      <c r="B297" s="1"/>
      <c r="C297" s="4"/>
      <c r="E297" s="271"/>
      <c r="F297" s="271"/>
      <c r="G297" s="271"/>
      <c r="H297" s="271"/>
      <c r="I297" s="241" t="s">
        <v>136</v>
      </c>
      <c r="J297" s="241"/>
      <c r="K297" s="271"/>
      <c r="L297" s="221"/>
      <c r="M297" s="221"/>
      <c r="N297" s="221"/>
      <c r="AC297" s="15">
        <v>1</v>
      </c>
      <c r="AF297" s="70"/>
    </row>
    <row r="298" spans="2:32" ht="15" customHeight="1">
      <c r="B298" s="1"/>
      <c r="C298" s="4"/>
      <c r="E298" s="86"/>
      <c r="F298" s="86"/>
      <c r="G298" s="86"/>
      <c r="H298" s="86"/>
      <c r="I298" s="89"/>
      <c r="J298" s="89"/>
      <c r="AC298" s="71"/>
      <c r="AF298" s="70"/>
    </row>
    <row r="299" spans="2:32" ht="15" customHeight="1">
      <c r="B299" s="1"/>
      <c r="C299" s="4"/>
      <c r="E299" s="86"/>
      <c r="F299" s="86"/>
      <c r="G299" s="86"/>
      <c r="H299" s="86"/>
      <c r="I299" s="89"/>
      <c r="J299" s="89"/>
      <c r="AC299" s="71"/>
      <c r="AF299" s="70"/>
    </row>
    <row r="300" spans="2:32" ht="15" customHeight="1">
      <c r="B300" s="1"/>
      <c r="C300" s="110" t="s">
        <v>205</v>
      </c>
      <c r="D300" s="86"/>
      <c r="E300" s="95"/>
      <c r="F300" s="95"/>
      <c r="G300" s="86"/>
      <c r="H300" s="86"/>
      <c r="I300" s="89"/>
      <c r="J300" s="89"/>
      <c r="AC300" s="134" t="s">
        <v>242</v>
      </c>
      <c r="AF300" s="185"/>
    </row>
    <row r="301" spans="2:32" ht="15" customHeight="1">
      <c r="B301" s="1"/>
      <c r="C301" s="86"/>
      <c r="D301" s="98" t="s">
        <v>204</v>
      </c>
      <c r="E301" s="99"/>
      <c r="F301" s="100"/>
      <c r="G301" s="86"/>
      <c r="H301" s="86"/>
      <c r="I301" s="89"/>
      <c r="J301" s="89"/>
      <c r="AC301" s="15">
        <v>0</v>
      </c>
      <c r="AF301" s="185"/>
    </row>
    <row r="302" spans="2:32" ht="15" customHeight="1">
      <c r="B302" s="1"/>
      <c r="C302" s="4"/>
      <c r="E302" s="271" t="s">
        <v>150</v>
      </c>
      <c r="F302" s="271" t="s">
        <v>4</v>
      </c>
      <c r="G302" s="271" t="s">
        <v>121</v>
      </c>
      <c r="H302" s="271" t="s">
        <v>120</v>
      </c>
      <c r="I302" s="271" t="s">
        <v>140</v>
      </c>
      <c r="J302" s="271"/>
      <c r="K302" s="271" t="s">
        <v>4</v>
      </c>
      <c r="L302" s="221"/>
      <c r="M302" s="221"/>
      <c r="N302" s="221"/>
      <c r="AC302" s="15">
        <v>1</v>
      </c>
      <c r="AF302" s="185"/>
    </row>
    <row r="303" spans="2:32" ht="15" customHeight="1">
      <c r="B303" s="1"/>
      <c r="C303" s="4"/>
      <c r="E303" s="271"/>
      <c r="F303" s="271"/>
      <c r="G303" s="271"/>
      <c r="H303" s="271"/>
      <c r="I303" s="241" t="s">
        <v>151</v>
      </c>
      <c r="J303" s="241"/>
      <c r="K303" s="271"/>
      <c r="L303" s="221"/>
      <c r="M303" s="221"/>
      <c r="N303" s="221"/>
      <c r="AC303" s="15">
        <v>2</v>
      </c>
      <c r="AF303" s="185"/>
    </row>
    <row r="304" spans="2:32" ht="15" customHeight="1">
      <c r="B304" s="1"/>
      <c r="C304" s="4"/>
      <c r="E304" s="86"/>
      <c r="F304" s="86"/>
      <c r="G304" s="86"/>
      <c r="H304" s="86"/>
      <c r="I304" s="89"/>
      <c r="J304" s="89"/>
      <c r="AC304" s="71"/>
      <c r="AF304" s="185"/>
    </row>
    <row r="305" spans="2:32" ht="15" customHeight="1">
      <c r="B305" s="1"/>
      <c r="C305" s="4"/>
      <c r="E305" s="86"/>
      <c r="F305" s="86"/>
      <c r="G305" s="86"/>
      <c r="H305" s="86"/>
      <c r="I305" s="89"/>
      <c r="J305" s="89"/>
      <c r="AC305" s="71"/>
      <c r="AF305" s="185"/>
    </row>
    <row r="306" spans="2:32" ht="15" customHeight="1">
      <c r="B306" s="1"/>
      <c r="C306" s="110" t="s">
        <v>206</v>
      </c>
      <c r="E306" s="86"/>
      <c r="F306" s="86"/>
      <c r="G306" s="86"/>
      <c r="H306" s="86"/>
      <c r="I306" s="89"/>
      <c r="J306" s="89"/>
      <c r="AC306" s="134" t="s">
        <v>243</v>
      </c>
      <c r="AF306" s="185"/>
    </row>
    <row r="307" spans="2:32" ht="15" customHeight="1">
      <c r="B307" s="1"/>
      <c r="C307" s="4"/>
      <c r="D307" s="26" t="s">
        <v>34</v>
      </c>
      <c r="E307" s="86"/>
      <c r="F307" s="86"/>
      <c r="G307" s="86"/>
      <c r="H307" s="86"/>
      <c r="I307" s="89"/>
      <c r="J307" s="89"/>
      <c r="AC307" s="15">
        <v>0</v>
      </c>
      <c r="AF307" s="185"/>
    </row>
    <row r="308" spans="2:32" ht="15" customHeight="1">
      <c r="B308" s="1"/>
      <c r="C308" s="4"/>
      <c r="E308" s="4" t="s">
        <v>122</v>
      </c>
      <c r="F308" s="87" t="s">
        <v>4</v>
      </c>
      <c r="G308" s="26" t="s">
        <v>207</v>
      </c>
      <c r="H308" s="86"/>
      <c r="I308" s="89"/>
      <c r="J308" s="89"/>
      <c r="AC308" s="15">
        <v>1</v>
      </c>
      <c r="AF308" s="185"/>
    </row>
    <row r="309" spans="2:32" ht="15" customHeight="1">
      <c r="B309" s="1"/>
      <c r="C309" s="4"/>
      <c r="E309" s="217" t="s">
        <v>192</v>
      </c>
      <c r="F309" s="218" t="s">
        <v>45</v>
      </c>
      <c r="G309" s="115" t="s">
        <v>208</v>
      </c>
      <c r="H309" s="115"/>
      <c r="I309" s="115"/>
      <c r="J309" s="115"/>
      <c r="K309" s="271" t="s">
        <v>4</v>
      </c>
      <c r="L309" s="221"/>
      <c r="M309" s="221"/>
      <c r="N309" s="221"/>
      <c r="AC309" s="15">
        <v>2</v>
      </c>
      <c r="AF309" s="185"/>
    </row>
    <row r="310" spans="2:32" ht="15" customHeight="1">
      <c r="B310" s="1"/>
      <c r="C310" s="4"/>
      <c r="E310" s="217"/>
      <c r="F310" s="217"/>
      <c r="G310" s="36" t="s">
        <v>209</v>
      </c>
      <c r="H310" s="36"/>
      <c r="I310" s="36"/>
      <c r="J310" s="36"/>
      <c r="K310" s="271"/>
      <c r="L310" s="221"/>
      <c r="M310" s="221"/>
      <c r="N310" s="221"/>
      <c r="AC310" s="15">
        <v>3</v>
      </c>
      <c r="AF310" s="185"/>
    </row>
    <row r="311" spans="2:32" ht="15" customHeight="1">
      <c r="B311" s="1"/>
      <c r="C311" s="4"/>
      <c r="E311" s="86"/>
      <c r="F311" s="86"/>
      <c r="G311" s="86"/>
      <c r="H311" s="86"/>
      <c r="I311" s="89"/>
      <c r="J311" s="89"/>
      <c r="AC311" s="71"/>
    </row>
    <row r="313" spans="2:32" ht="15" customHeight="1">
      <c r="B313" s="1"/>
      <c r="C313" s="30" t="s">
        <v>71</v>
      </c>
      <c r="D313" s="4"/>
      <c r="AC313" s="134" t="s">
        <v>287</v>
      </c>
    </row>
    <row r="314" spans="2:32" ht="15" customHeight="1">
      <c r="B314" s="1"/>
      <c r="C314" s="120"/>
      <c r="D314" s="121"/>
      <c r="E314" s="121"/>
      <c r="F314" s="122"/>
      <c r="G314" s="122"/>
      <c r="H314" s="122"/>
      <c r="I314" s="121"/>
      <c r="J314" s="122"/>
      <c r="K314" s="122"/>
      <c r="L314" s="122"/>
      <c r="M314" s="122"/>
      <c r="N314" s="122"/>
      <c r="O314" s="122"/>
      <c r="P314" s="123"/>
      <c r="R314" s="214" t="s">
        <v>49</v>
      </c>
      <c r="S314" s="216"/>
      <c r="T314" s="214" t="s">
        <v>72</v>
      </c>
      <c r="U314" s="215"/>
      <c r="V314" s="215"/>
      <c r="W314" s="216"/>
      <c r="X314" s="214" t="s">
        <v>50</v>
      </c>
      <c r="Y314" s="215"/>
      <c r="Z314" s="216"/>
      <c r="AA314" s="9"/>
      <c r="AC314" s="15">
        <v>0</v>
      </c>
    </row>
    <row r="315" spans="2:32" ht="15" customHeight="1">
      <c r="B315" s="1"/>
      <c r="C315" s="124"/>
      <c r="D315" s="125"/>
      <c r="E315" s="125"/>
      <c r="F315" s="126"/>
      <c r="G315" s="126"/>
      <c r="H315" s="126"/>
      <c r="I315" s="125"/>
      <c r="J315" s="126"/>
      <c r="K315" s="126"/>
      <c r="L315" s="126"/>
      <c r="M315" s="126"/>
      <c r="N315" s="126"/>
      <c r="O315" s="126"/>
      <c r="P315" s="127"/>
      <c r="R315" s="227" t="s">
        <v>51</v>
      </c>
      <c r="S315" s="229"/>
      <c r="T315" s="339"/>
      <c r="U315" s="340"/>
      <c r="V315" s="340"/>
      <c r="W315" s="341"/>
      <c r="X315" s="263" t="str">
        <f>IF(T315&gt;0,"타이","스트럿")</f>
        <v>스트럿</v>
      </c>
      <c r="Y315" s="264"/>
      <c r="Z315" s="265"/>
      <c r="AA315" s="9"/>
      <c r="AC315" s="15">
        <v>1</v>
      </c>
    </row>
    <row r="316" spans="2:32" ht="15" customHeight="1">
      <c r="B316" s="1"/>
      <c r="C316" s="124"/>
      <c r="D316" s="125"/>
      <c r="E316" s="125"/>
      <c r="F316" s="126"/>
      <c r="G316" s="126"/>
      <c r="H316" s="126"/>
      <c r="I316" s="125"/>
      <c r="J316" s="126"/>
      <c r="K316" s="126"/>
      <c r="L316" s="126"/>
      <c r="M316" s="126"/>
      <c r="N316" s="126"/>
      <c r="O316" s="126"/>
      <c r="P316" s="127"/>
      <c r="R316" s="227" t="s">
        <v>52</v>
      </c>
      <c r="S316" s="229"/>
      <c r="T316" s="339"/>
      <c r="U316" s="340"/>
      <c r="V316" s="340"/>
      <c r="W316" s="341"/>
      <c r="X316" s="263" t="str">
        <f>IF(T316&gt;0,"타이","스트럿")</f>
        <v>스트럿</v>
      </c>
      <c r="Y316" s="264"/>
      <c r="Z316" s="265"/>
      <c r="AA316" s="9"/>
      <c r="AC316" s="15">
        <v>2</v>
      </c>
      <c r="AD316" s="81"/>
    </row>
    <row r="317" spans="2:32" ht="15" customHeight="1">
      <c r="B317" s="1"/>
      <c r="C317" s="124"/>
      <c r="D317" s="125"/>
      <c r="E317" s="125"/>
      <c r="F317" s="126"/>
      <c r="G317" s="126"/>
      <c r="H317" s="126"/>
      <c r="I317" s="125"/>
      <c r="J317" s="126"/>
      <c r="K317" s="126"/>
      <c r="L317" s="126"/>
      <c r="M317" s="126"/>
      <c r="N317" s="126"/>
      <c r="O317" s="126"/>
      <c r="P317" s="127"/>
      <c r="R317" s="227" t="s">
        <v>53</v>
      </c>
      <c r="S317" s="229"/>
      <c r="T317" s="339"/>
      <c r="U317" s="340"/>
      <c r="V317" s="340"/>
      <c r="W317" s="341"/>
      <c r="X317" s="263" t="str">
        <f>IF(T317&gt;0,"타이","스트럿")</f>
        <v>스트럿</v>
      </c>
      <c r="Y317" s="264"/>
      <c r="Z317" s="265"/>
      <c r="AA317" s="9"/>
      <c r="AC317" s="15">
        <v>3</v>
      </c>
      <c r="AD317" s="81"/>
    </row>
    <row r="318" spans="2:32" ht="15" customHeight="1">
      <c r="B318" s="1"/>
      <c r="C318" s="124"/>
      <c r="D318" s="125"/>
      <c r="E318" s="125"/>
      <c r="F318" s="126"/>
      <c r="G318" s="126"/>
      <c r="H318" s="126"/>
      <c r="I318" s="125"/>
      <c r="J318" s="126"/>
      <c r="K318" s="126"/>
      <c r="L318" s="126"/>
      <c r="M318" s="126"/>
      <c r="N318" s="126"/>
      <c r="O318" s="126"/>
      <c r="P318" s="127"/>
      <c r="R318" s="227" t="s">
        <v>54</v>
      </c>
      <c r="S318" s="229"/>
      <c r="T318" s="339"/>
      <c r="U318" s="340"/>
      <c r="V318" s="340"/>
      <c r="W318" s="341"/>
      <c r="X318" s="263" t="str">
        <f>IF(T318&gt;0,"타이","스트럿")</f>
        <v>스트럿</v>
      </c>
      <c r="Y318" s="264"/>
      <c r="Z318" s="265"/>
      <c r="AA318" s="9"/>
      <c r="AC318" s="15">
        <v>4</v>
      </c>
    </row>
    <row r="319" spans="2:32" ht="15" customHeight="1">
      <c r="B319" s="1"/>
      <c r="C319" s="124"/>
      <c r="D319" s="125"/>
      <c r="E319" s="125"/>
      <c r="F319" s="126"/>
      <c r="G319" s="126"/>
      <c r="H319" s="126"/>
      <c r="I319" s="125"/>
      <c r="J319" s="126"/>
      <c r="K319" s="126"/>
      <c r="L319" s="126"/>
      <c r="M319" s="126"/>
      <c r="N319" s="126"/>
      <c r="O319" s="126"/>
      <c r="P319" s="127"/>
      <c r="AC319" s="15">
        <v>5</v>
      </c>
    </row>
    <row r="320" spans="2:32" ht="15" customHeight="1">
      <c r="B320" s="1"/>
      <c r="C320" s="124"/>
      <c r="D320" s="125"/>
      <c r="E320" s="125"/>
      <c r="F320" s="126"/>
      <c r="G320" s="126"/>
      <c r="H320" s="126"/>
      <c r="I320" s="125"/>
      <c r="J320" s="126"/>
      <c r="K320" s="126"/>
      <c r="L320" s="126"/>
      <c r="M320" s="126"/>
      <c r="N320" s="126"/>
      <c r="O320" s="126"/>
      <c r="P320" s="127"/>
      <c r="AC320" s="15">
        <v>6</v>
      </c>
    </row>
    <row r="321" spans="2:29" ht="15" customHeight="1">
      <c r="B321" s="1"/>
      <c r="C321" s="124"/>
      <c r="D321" s="125"/>
      <c r="E321" s="125"/>
      <c r="F321" s="126"/>
      <c r="G321" s="126"/>
      <c r="H321" s="126"/>
      <c r="I321" s="125"/>
      <c r="J321" s="126"/>
      <c r="K321" s="126"/>
      <c r="L321" s="126"/>
      <c r="M321" s="126"/>
      <c r="N321" s="126"/>
      <c r="O321" s="126"/>
      <c r="P321" s="127"/>
      <c r="AC321" s="15">
        <v>7</v>
      </c>
    </row>
    <row r="322" spans="2:29" ht="15" customHeight="1">
      <c r="B322" s="1"/>
      <c r="C322" s="124"/>
      <c r="D322" s="125"/>
      <c r="E322" s="125"/>
      <c r="F322" s="126"/>
      <c r="G322" s="126"/>
      <c r="H322" s="126"/>
      <c r="I322" s="125"/>
      <c r="J322" s="126"/>
      <c r="K322" s="126"/>
      <c r="L322" s="126"/>
      <c r="M322" s="126"/>
      <c r="N322" s="126"/>
      <c r="O322" s="126"/>
      <c r="P322" s="127"/>
      <c r="AC322" s="15">
        <v>8</v>
      </c>
    </row>
    <row r="323" spans="2:29" ht="15" customHeight="1">
      <c r="B323" s="1"/>
      <c r="C323" s="124"/>
      <c r="D323" s="125"/>
      <c r="E323" s="125"/>
      <c r="F323" s="126"/>
      <c r="G323" s="126"/>
      <c r="H323" s="126"/>
      <c r="I323" s="125"/>
      <c r="J323" s="126"/>
      <c r="K323" s="126"/>
      <c r="L323" s="126"/>
      <c r="M323" s="126"/>
      <c r="N323" s="126"/>
      <c r="O323" s="126"/>
      <c r="P323" s="127"/>
      <c r="AC323" s="15">
        <v>9</v>
      </c>
    </row>
    <row r="324" spans="2:29" ht="15" customHeight="1">
      <c r="B324" s="1"/>
      <c r="C324" s="124"/>
      <c r="D324" s="125"/>
      <c r="E324" s="125"/>
      <c r="F324" s="126"/>
      <c r="G324" s="126"/>
      <c r="H324" s="126"/>
      <c r="I324" s="125"/>
      <c r="J324" s="126"/>
      <c r="K324" s="126"/>
      <c r="L324" s="126"/>
      <c r="M324" s="126"/>
      <c r="N324" s="126"/>
      <c r="O324" s="126"/>
      <c r="P324" s="127"/>
      <c r="AC324" s="15">
        <v>10</v>
      </c>
    </row>
    <row r="325" spans="2:29" ht="15" customHeight="1">
      <c r="B325" s="1"/>
      <c r="C325" s="124"/>
      <c r="D325" s="125"/>
      <c r="E325" s="125"/>
      <c r="F325" s="126"/>
      <c r="G325" s="126"/>
      <c r="H325" s="126"/>
      <c r="I325" s="125"/>
      <c r="J325" s="126"/>
      <c r="K325" s="126"/>
      <c r="L325" s="126"/>
      <c r="M325" s="126"/>
      <c r="N325" s="126"/>
      <c r="O325" s="126"/>
      <c r="P325" s="127"/>
      <c r="AC325" s="15">
        <v>11</v>
      </c>
    </row>
    <row r="326" spans="2:29" ht="15" customHeight="1">
      <c r="B326" s="1"/>
      <c r="C326" s="124"/>
      <c r="D326" s="125"/>
      <c r="E326" s="125"/>
      <c r="F326" s="126"/>
      <c r="G326" s="126"/>
      <c r="H326" s="126"/>
      <c r="I326" s="125"/>
      <c r="J326" s="126"/>
      <c r="K326" s="126"/>
      <c r="L326" s="126"/>
      <c r="M326" s="126"/>
      <c r="N326" s="126"/>
      <c r="O326" s="126"/>
      <c r="P326" s="127"/>
      <c r="AC326" s="15">
        <v>12</v>
      </c>
    </row>
    <row r="327" spans="2:29" ht="15" customHeight="1">
      <c r="B327" s="1"/>
      <c r="C327" s="124"/>
      <c r="D327" s="125"/>
      <c r="E327" s="125"/>
      <c r="F327" s="126"/>
      <c r="G327" s="126"/>
      <c r="H327" s="126"/>
      <c r="I327" s="125"/>
      <c r="J327" s="126"/>
      <c r="K327" s="126"/>
      <c r="L327" s="126"/>
      <c r="M327" s="126"/>
      <c r="N327" s="126"/>
      <c r="O327" s="126"/>
      <c r="P327" s="127"/>
      <c r="AC327" s="15">
        <v>13</v>
      </c>
    </row>
    <row r="328" spans="2:29" ht="15" customHeight="1">
      <c r="B328" s="1"/>
      <c r="C328" s="124"/>
      <c r="D328" s="125"/>
      <c r="E328" s="125"/>
      <c r="F328" s="126"/>
      <c r="G328" s="126"/>
      <c r="H328" s="126"/>
      <c r="I328" s="125"/>
      <c r="J328" s="126"/>
      <c r="K328" s="126"/>
      <c r="L328" s="126"/>
      <c r="M328" s="126"/>
      <c r="N328" s="126"/>
      <c r="O328" s="126"/>
      <c r="P328" s="127"/>
      <c r="AC328" s="15">
        <v>14</v>
      </c>
    </row>
    <row r="329" spans="2:29" ht="15" customHeight="1">
      <c r="B329" s="1"/>
      <c r="C329" s="124"/>
      <c r="D329" s="125"/>
      <c r="E329" s="125"/>
      <c r="F329" s="126"/>
      <c r="G329" s="126"/>
      <c r="H329" s="126"/>
      <c r="I329" s="125"/>
      <c r="J329" s="126"/>
      <c r="K329" s="126"/>
      <c r="L329" s="126"/>
      <c r="M329" s="126"/>
      <c r="N329" s="126"/>
      <c r="O329" s="126"/>
      <c r="P329" s="127"/>
      <c r="AC329" s="15">
        <v>15</v>
      </c>
    </row>
    <row r="330" spans="2:29" ht="15" customHeight="1">
      <c r="B330" s="1"/>
      <c r="C330" s="128"/>
      <c r="D330" s="129"/>
      <c r="E330" s="129"/>
      <c r="F330" s="130"/>
      <c r="G330" s="130"/>
      <c r="H330" s="130"/>
      <c r="I330" s="129"/>
      <c r="J330" s="130"/>
      <c r="K330" s="130"/>
      <c r="L330" s="130"/>
      <c r="M330" s="130"/>
      <c r="N330" s="130"/>
      <c r="O330" s="130"/>
      <c r="P330" s="131"/>
      <c r="AC330" s="15">
        <v>16</v>
      </c>
    </row>
    <row r="331" spans="2:29" ht="15" customHeight="1">
      <c r="B331" s="1"/>
      <c r="C331" s="4"/>
    </row>
    <row r="332" spans="2:29" ht="15" customHeight="1">
      <c r="B332" s="1"/>
      <c r="C332" s="4"/>
    </row>
    <row r="333" spans="2:29" ht="15" customHeight="1">
      <c r="B333" s="1"/>
      <c r="C333" s="4"/>
    </row>
    <row r="334" spans="2:29" ht="15" customHeight="1">
      <c r="B334" s="1"/>
      <c r="C334" s="30" t="s">
        <v>71</v>
      </c>
      <c r="D334" s="4"/>
      <c r="AC334" s="15" t="s">
        <v>244</v>
      </c>
    </row>
    <row r="335" spans="2:29" ht="15" customHeight="1">
      <c r="B335" s="1"/>
      <c r="C335" s="120"/>
      <c r="D335" s="121"/>
      <c r="E335" s="121"/>
      <c r="F335" s="122"/>
      <c r="G335" s="122"/>
      <c r="H335" s="122"/>
      <c r="I335" s="121"/>
      <c r="J335" s="122"/>
      <c r="K335" s="122"/>
      <c r="L335" s="122"/>
      <c r="M335" s="122"/>
      <c r="N335" s="122"/>
      <c r="O335" s="122"/>
      <c r="P335" s="123"/>
      <c r="R335" s="214" t="s">
        <v>49</v>
      </c>
      <c r="S335" s="216"/>
      <c r="T335" s="214" t="s">
        <v>72</v>
      </c>
      <c r="U335" s="215"/>
      <c r="V335" s="215"/>
      <c r="W335" s="216"/>
      <c r="X335" s="214" t="s">
        <v>50</v>
      </c>
      <c r="Y335" s="215"/>
      <c r="Z335" s="216"/>
      <c r="AA335" s="9"/>
      <c r="AC335" s="15">
        <v>0</v>
      </c>
    </row>
    <row r="336" spans="2:29" ht="15" customHeight="1">
      <c r="B336" s="1"/>
      <c r="C336" s="124"/>
      <c r="D336" s="125"/>
      <c r="E336" s="125"/>
      <c r="F336" s="126"/>
      <c r="G336" s="126"/>
      <c r="H336" s="126"/>
      <c r="I336" s="125"/>
      <c r="J336" s="126"/>
      <c r="K336" s="126"/>
      <c r="L336" s="126"/>
      <c r="M336" s="126"/>
      <c r="N336" s="126"/>
      <c r="O336" s="126"/>
      <c r="P336" s="127"/>
      <c r="R336" s="227" t="s">
        <v>51</v>
      </c>
      <c r="S336" s="229"/>
      <c r="T336" s="339"/>
      <c r="U336" s="340"/>
      <c r="V336" s="340"/>
      <c r="W336" s="341"/>
      <c r="X336" s="263" t="str">
        <f>IF(T336&gt;0,"타이","스트럿")</f>
        <v>스트럿</v>
      </c>
      <c r="Y336" s="264"/>
      <c r="Z336" s="265"/>
      <c r="AA336" s="9"/>
      <c r="AC336" s="15">
        <v>1</v>
      </c>
    </row>
    <row r="337" spans="2:29" ht="15" customHeight="1">
      <c r="B337" s="1"/>
      <c r="C337" s="124"/>
      <c r="D337" s="125"/>
      <c r="E337" s="125"/>
      <c r="F337" s="126"/>
      <c r="G337" s="126"/>
      <c r="H337" s="126"/>
      <c r="I337" s="125"/>
      <c r="J337" s="126"/>
      <c r="K337" s="126"/>
      <c r="L337" s="126"/>
      <c r="M337" s="126"/>
      <c r="N337" s="126"/>
      <c r="O337" s="126"/>
      <c r="P337" s="127"/>
      <c r="R337" s="227" t="s">
        <v>52</v>
      </c>
      <c r="S337" s="229"/>
      <c r="T337" s="339"/>
      <c r="U337" s="340"/>
      <c r="V337" s="340"/>
      <c r="W337" s="341"/>
      <c r="X337" s="263" t="str">
        <f>IF(T337&gt;0,"타이","스트럿")</f>
        <v>스트럿</v>
      </c>
      <c r="Y337" s="264"/>
      <c r="Z337" s="265"/>
      <c r="AA337" s="9"/>
      <c r="AC337" s="15">
        <v>2</v>
      </c>
    </row>
    <row r="338" spans="2:29" ht="15" customHeight="1">
      <c r="B338" s="1"/>
      <c r="C338" s="124"/>
      <c r="D338" s="125"/>
      <c r="E338" s="125"/>
      <c r="F338" s="126"/>
      <c r="G338" s="126"/>
      <c r="H338" s="126"/>
      <c r="I338" s="125"/>
      <c r="J338" s="126"/>
      <c r="K338" s="126"/>
      <c r="L338" s="126"/>
      <c r="M338" s="126"/>
      <c r="N338" s="126"/>
      <c r="O338" s="126"/>
      <c r="P338" s="127"/>
      <c r="R338" s="227" t="s">
        <v>53</v>
      </c>
      <c r="S338" s="229"/>
      <c r="T338" s="339"/>
      <c r="U338" s="340"/>
      <c r="V338" s="340"/>
      <c r="W338" s="341"/>
      <c r="X338" s="263" t="str">
        <f>IF(T338&gt;0,"타이","스트럿")</f>
        <v>스트럿</v>
      </c>
      <c r="Y338" s="264"/>
      <c r="Z338" s="265"/>
      <c r="AA338" s="9"/>
      <c r="AC338" s="15">
        <v>3</v>
      </c>
    </row>
    <row r="339" spans="2:29" ht="15" customHeight="1">
      <c r="B339" s="1"/>
      <c r="C339" s="124"/>
      <c r="D339" s="125"/>
      <c r="E339" s="125"/>
      <c r="F339" s="126"/>
      <c r="G339" s="126"/>
      <c r="H339" s="126"/>
      <c r="I339" s="125"/>
      <c r="J339" s="126"/>
      <c r="K339" s="126"/>
      <c r="L339" s="126"/>
      <c r="M339" s="126"/>
      <c r="N339" s="126"/>
      <c r="O339" s="126"/>
      <c r="P339" s="127"/>
      <c r="R339" s="227" t="s">
        <v>54</v>
      </c>
      <c r="S339" s="229"/>
      <c r="T339" s="339"/>
      <c r="U339" s="340"/>
      <c r="V339" s="340"/>
      <c r="W339" s="341"/>
      <c r="X339" s="263" t="str">
        <f>IF(T339&gt;0,"타이","스트럿")</f>
        <v>스트럿</v>
      </c>
      <c r="Y339" s="264"/>
      <c r="Z339" s="265"/>
      <c r="AA339" s="9"/>
      <c r="AC339" s="15">
        <v>4</v>
      </c>
    </row>
    <row r="340" spans="2:29" ht="15" customHeight="1">
      <c r="B340" s="1"/>
      <c r="C340" s="124"/>
      <c r="D340" s="125"/>
      <c r="E340" s="125"/>
      <c r="F340" s="126"/>
      <c r="G340" s="126"/>
      <c r="H340" s="126"/>
      <c r="I340" s="125"/>
      <c r="J340" s="126"/>
      <c r="K340" s="126"/>
      <c r="L340" s="126"/>
      <c r="M340" s="126"/>
      <c r="N340" s="126"/>
      <c r="O340" s="126"/>
      <c r="P340" s="127"/>
      <c r="AC340" s="15">
        <v>5</v>
      </c>
    </row>
    <row r="341" spans="2:29" ht="15" customHeight="1">
      <c r="B341" s="1"/>
      <c r="C341" s="124"/>
      <c r="D341" s="125"/>
      <c r="E341" s="125"/>
      <c r="F341" s="126"/>
      <c r="G341" s="126"/>
      <c r="H341" s="126"/>
      <c r="I341" s="125"/>
      <c r="J341" s="126"/>
      <c r="K341" s="126"/>
      <c r="L341" s="126"/>
      <c r="M341" s="126"/>
      <c r="N341" s="126"/>
      <c r="O341" s="126"/>
      <c r="P341" s="127"/>
      <c r="AC341" s="15">
        <v>6</v>
      </c>
    </row>
    <row r="342" spans="2:29" ht="15" customHeight="1">
      <c r="B342" s="1"/>
      <c r="C342" s="124"/>
      <c r="D342" s="125"/>
      <c r="E342" s="125"/>
      <c r="F342" s="126"/>
      <c r="G342" s="126"/>
      <c r="H342" s="126"/>
      <c r="I342" s="125"/>
      <c r="J342" s="126"/>
      <c r="K342" s="126"/>
      <c r="L342" s="126"/>
      <c r="M342" s="126"/>
      <c r="N342" s="126"/>
      <c r="O342" s="126"/>
      <c r="P342" s="127"/>
      <c r="AC342" s="15">
        <v>7</v>
      </c>
    </row>
    <row r="343" spans="2:29" ht="15" customHeight="1">
      <c r="B343" s="1"/>
      <c r="C343" s="124"/>
      <c r="D343" s="125"/>
      <c r="E343" s="125"/>
      <c r="F343" s="126"/>
      <c r="G343" s="126"/>
      <c r="H343" s="126"/>
      <c r="I343" s="125"/>
      <c r="J343" s="126"/>
      <c r="K343" s="126"/>
      <c r="L343" s="126"/>
      <c r="M343" s="126"/>
      <c r="N343" s="126"/>
      <c r="O343" s="126"/>
      <c r="P343" s="127"/>
      <c r="AC343" s="15">
        <v>8</v>
      </c>
    </row>
    <row r="344" spans="2:29" ht="15" customHeight="1">
      <c r="B344" s="1"/>
      <c r="C344" s="124"/>
      <c r="D344" s="125"/>
      <c r="E344" s="125"/>
      <c r="F344" s="126"/>
      <c r="G344" s="126"/>
      <c r="H344" s="126"/>
      <c r="I344" s="125"/>
      <c r="J344" s="126"/>
      <c r="K344" s="126"/>
      <c r="L344" s="126"/>
      <c r="M344" s="126"/>
      <c r="N344" s="126"/>
      <c r="O344" s="126"/>
      <c r="P344" s="127"/>
      <c r="AC344" s="15">
        <v>9</v>
      </c>
    </row>
    <row r="345" spans="2:29" ht="15" customHeight="1">
      <c r="B345" s="1"/>
      <c r="C345" s="124"/>
      <c r="D345" s="125"/>
      <c r="E345" s="125"/>
      <c r="F345" s="126"/>
      <c r="G345" s="126"/>
      <c r="H345" s="126"/>
      <c r="I345" s="125"/>
      <c r="J345" s="126"/>
      <c r="K345" s="126"/>
      <c r="L345" s="126"/>
      <c r="M345" s="126"/>
      <c r="N345" s="126"/>
      <c r="O345" s="126"/>
      <c r="P345" s="127"/>
      <c r="AC345" s="15">
        <v>10</v>
      </c>
    </row>
    <row r="346" spans="2:29" ht="15" customHeight="1">
      <c r="B346" s="1"/>
      <c r="C346" s="124"/>
      <c r="D346" s="125"/>
      <c r="E346" s="125"/>
      <c r="F346" s="126"/>
      <c r="G346" s="126"/>
      <c r="H346" s="126"/>
      <c r="I346" s="125"/>
      <c r="J346" s="126"/>
      <c r="K346" s="126"/>
      <c r="L346" s="126"/>
      <c r="M346" s="126"/>
      <c r="N346" s="126"/>
      <c r="O346" s="126"/>
      <c r="P346" s="127"/>
      <c r="AC346" s="15">
        <v>11</v>
      </c>
    </row>
    <row r="347" spans="2:29" ht="15" customHeight="1">
      <c r="B347" s="1"/>
      <c r="C347" s="124"/>
      <c r="D347" s="125"/>
      <c r="E347" s="125"/>
      <c r="F347" s="126"/>
      <c r="G347" s="126"/>
      <c r="H347" s="126"/>
      <c r="I347" s="125"/>
      <c r="J347" s="126"/>
      <c r="K347" s="126"/>
      <c r="L347" s="126"/>
      <c r="M347" s="126"/>
      <c r="N347" s="126"/>
      <c r="O347" s="126"/>
      <c r="P347" s="127"/>
      <c r="AC347" s="15">
        <v>12</v>
      </c>
    </row>
    <row r="348" spans="2:29" ht="15" customHeight="1">
      <c r="B348" s="1"/>
      <c r="C348" s="124"/>
      <c r="D348" s="125"/>
      <c r="E348" s="125"/>
      <c r="F348" s="126"/>
      <c r="G348" s="126"/>
      <c r="H348" s="126"/>
      <c r="I348" s="125"/>
      <c r="J348" s="126"/>
      <c r="K348" s="126"/>
      <c r="L348" s="126"/>
      <c r="M348" s="126"/>
      <c r="N348" s="126"/>
      <c r="O348" s="126"/>
      <c r="P348" s="127"/>
      <c r="AC348" s="15">
        <v>13</v>
      </c>
    </row>
    <row r="349" spans="2:29" ht="15" customHeight="1">
      <c r="B349" s="1"/>
      <c r="C349" s="124"/>
      <c r="D349" s="125"/>
      <c r="E349" s="125"/>
      <c r="F349" s="126"/>
      <c r="G349" s="126"/>
      <c r="H349" s="126"/>
      <c r="I349" s="125"/>
      <c r="J349" s="126"/>
      <c r="K349" s="126"/>
      <c r="L349" s="126"/>
      <c r="M349" s="126"/>
      <c r="N349" s="126"/>
      <c r="O349" s="126"/>
      <c r="P349" s="127"/>
      <c r="AC349" s="15">
        <v>14</v>
      </c>
    </row>
    <row r="350" spans="2:29" ht="15" customHeight="1">
      <c r="B350" s="1"/>
      <c r="C350" s="124"/>
      <c r="D350" s="125"/>
      <c r="E350" s="125"/>
      <c r="F350" s="126"/>
      <c r="G350" s="126"/>
      <c r="H350" s="126"/>
      <c r="I350" s="125"/>
      <c r="J350" s="126"/>
      <c r="K350" s="126"/>
      <c r="L350" s="126"/>
      <c r="M350" s="126"/>
      <c r="N350" s="126"/>
      <c r="O350" s="126"/>
      <c r="P350" s="127"/>
      <c r="AC350" s="15">
        <v>15</v>
      </c>
    </row>
    <row r="351" spans="2:29" ht="15" customHeight="1">
      <c r="B351" s="1"/>
      <c r="C351" s="128"/>
      <c r="D351" s="129"/>
      <c r="E351" s="129"/>
      <c r="F351" s="130"/>
      <c r="G351" s="130"/>
      <c r="H351" s="130"/>
      <c r="I351" s="129"/>
      <c r="J351" s="130"/>
      <c r="K351" s="130"/>
      <c r="L351" s="130"/>
      <c r="M351" s="130"/>
      <c r="N351" s="130"/>
      <c r="O351" s="130"/>
      <c r="P351" s="131"/>
      <c r="AC351" s="15">
        <v>16</v>
      </c>
    </row>
    <row r="352" spans="2:29" ht="15" customHeight="1">
      <c r="AC352" s="2"/>
    </row>
    <row r="353" spans="2:31" ht="15" customHeight="1">
      <c r="B353" s="1"/>
      <c r="C353" s="16"/>
      <c r="D353" s="4"/>
      <c r="AC353" s="2"/>
    </row>
    <row r="355" spans="2:31" ht="15" customHeight="1">
      <c r="B355" s="27" t="s">
        <v>104</v>
      </c>
      <c r="C355" s="4"/>
      <c r="D355" s="4"/>
      <c r="AC355" s="134" t="s">
        <v>245</v>
      </c>
    </row>
    <row r="356" spans="2:31" ht="15" customHeight="1">
      <c r="B356" s="27"/>
      <c r="C356" s="26" t="s">
        <v>106</v>
      </c>
      <c r="D356" s="4"/>
      <c r="G356" s="221"/>
      <c r="H356" s="221"/>
      <c r="I356" s="221"/>
      <c r="J356" s="221"/>
      <c r="K356" s="40" t="s">
        <v>45</v>
      </c>
      <c r="L356" s="348"/>
      <c r="M356" s="348"/>
      <c r="N356" s="348"/>
      <c r="O356" s="348"/>
      <c r="P356" s="2" t="s">
        <v>46</v>
      </c>
      <c r="AC356" s="15">
        <v>0</v>
      </c>
    </row>
    <row r="357" spans="2:31" ht="15" customHeight="1">
      <c r="B357" s="1"/>
      <c r="C357" s="26" t="s">
        <v>56</v>
      </c>
      <c r="AC357" s="15">
        <v>1</v>
      </c>
      <c r="AD357" s="11"/>
    </row>
    <row r="358" spans="2:31" ht="15" customHeight="1">
      <c r="B358" s="1"/>
      <c r="D358" s="217" t="s">
        <v>68</v>
      </c>
      <c r="E358" s="217"/>
      <c r="F358" s="236" t="s">
        <v>45</v>
      </c>
      <c r="G358" s="41" t="s">
        <v>105</v>
      </c>
      <c r="H358" s="42"/>
      <c r="I358" s="236" t="s">
        <v>45</v>
      </c>
      <c r="J358" s="235"/>
      <c r="K358" s="235"/>
      <c r="L358" s="235"/>
      <c r="M358" s="235"/>
      <c r="N358" s="235"/>
      <c r="O358" s="236" t="s">
        <v>45</v>
      </c>
      <c r="P358" s="231"/>
      <c r="Q358" s="231"/>
      <c r="R358" s="231"/>
      <c r="S358" s="231"/>
      <c r="T358" s="26"/>
      <c r="AB358" s="9"/>
      <c r="AC358" s="15">
        <v>2</v>
      </c>
      <c r="AD358" s="11"/>
    </row>
    <row r="359" spans="2:31" ht="15" customHeight="1">
      <c r="B359" s="1"/>
      <c r="D359" s="217"/>
      <c r="E359" s="217"/>
      <c r="F359" s="217"/>
      <c r="G359" s="43" t="s">
        <v>320</v>
      </c>
      <c r="H359" s="43"/>
      <c r="I359" s="217"/>
      <c r="J359" s="270"/>
      <c r="K359" s="270"/>
      <c r="L359" s="44" t="s">
        <v>55</v>
      </c>
      <c r="M359" s="233"/>
      <c r="N359" s="233"/>
      <c r="O359" s="217"/>
      <c r="P359" s="231"/>
      <c r="Q359" s="231"/>
      <c r="R359" s="231"/>
      <c r="S359" s="231"/>
      <c r="T359" s="26"/>
      <c r="AB359" s="9"/>
      <c r="AC359" s="15">
        <v>3</v>
      </c>
    </row>
    <row r="360" spans="2:31" ht="15" customHeight="1">
      <c r="B360" s="1"/>
      <c r="AC360" s="2"/>
    </row>
    <row r="361" spans="2:31" ht="15" customHeight="1">
      <c r="B361" s="1"/>
      <c r="C361" s="26" t="s">
        <v>57</v>
      </c>
      <c r="AC361" s="134" t="s">
        <v>302</v>
      </c>
      <c r="AE361" s="116" t="s">
        <v>210</v>
      </c>
    </row>
    <row r="362" spans="2:31" ht="15" customHeight="1">
      <c r="B362" s="1"/>
      <c r="D362" s="230" t="s">
        <v>58</v>
      </c>
      <c r="E362" s="230"/>
      <c r="F362" s="40" t="s">
        <v>45</v>
      </c>
      <c r="G362" s="230" t="s">
        <v>95</v>
      </c>
      <c r="H362" s="230"/>
      <c r="I362" s="188"/>
      <c r="J362" s="4" t="s">
        <v>59</v>
      </c>
      <c r="K362" s="4"/>
      <c r="L362" s="40" t="s">
        <v>45</v>
      </c>
      <c r="M362" s="231"/>
      <c r="N362" s="231"/>
      <c r="O362" s="231"/>
      <c r="P362" s="231"/>
      <c r="Q362" s="26"/>
      <c r="R362" s="4"/>
      <c r="X362" s="38"/>
      <c r="AC362" s="15">
        <v>0</v>
      </c>
    </row>
    <row r="363" spans="2:31" ht="15" customHeight="1">
      <c r="B363" s="1"/>
      <c r="D363" s="4"/>
      <c r="E363" s="4"/>
      <c r="F363" s="40"/>
      <c r="G363" s="239" t="s">
        <v>96</v>
      </c>
      <c r="H363" s="239"/>
      <c r="I363" s="189"/>
      <c r="J363" s="61" t="s">
        <v>59</v>
      </c>
      <c r="K363" s="61"/>
      <c r="L363" s="62" t="s">
        <v>45</v>
      </c>
      <c r="M363" s="238"/>
      <c r="N363" s="238"/>
      <c r="O363" s="238"/>
      <c r="P363" s="238"/>
      <c r="Q363" s="26"/>
      <c r="R363" s="4"/>
      <c r="X363" s="38"/>
      <c r="AC363" s="15">
        <v>1</v>
      </c>
    </row>
    <row r="364" spans="2:31" ht="15" customHeight="1">
      <c r="B364" s="1"/>
      <c r="D364" s="4"/>
      <c r="G364" s="4"/>
      <c r="H364" s="4"/>
      <c r="I364" s="4"/>
      <c r="J364" s="230" t="s">
        <v>97</v>
      </c>
      <c r="K364" s="230"/>
      <c r="L364" s="40" t="s">
        <v>45</v>
      </c>
      <c r="M364" s="231"/>
      <c r="N364" s="231"/>
      <c r="O364" s="231"/>
      <c r="P364" s="231"/>
      <c r="Q364" s="4" t="s">
        <v>299</v>
      </c>
      <c r="R364" s="230" t="s">
        <v>67</v>
      </c>
      <c r="S364" s="230"/>
      <c r="T364" s="4"/>
      <c r="X364" s="82" t="str">
        <f>IF(M364&gt;=P358,"...... OK","...... NG")</f>
        <v>...... OK</v>
      </c>
      <c r="AC364" s="15">
        <v>2</v>
      </c>
    </row>
    <row r="365" spans="2:31" ht="15" customHeight="1">
      <c r="B365" s="1"/>
      <c r="D365" s="4"/>
      <c r="G365" s="4"/>
      <c r="H365" s="4"/>
      <c r="I365" s="4"/>
      <c r="J365" s="4"/>
      <c r="K365" s="4"/>
      <c r="L365" s="40"/>
      <c r="M365" s="83"/>
      <c r="N365" s="83"/>
      <c r="O365" s="83"/>
      <c r="P365" s="32"/>
      <c r="Q365" s="32"/>
      <c r="R365" s="4"/>
      <c r="S365" s="4"/>
      <c r="T365" s="4"/>
      <c r="X365" s="38"/>
      <c r="AC365" s="71"/>
    </row>
    <row r="366" spans="2:31" ht="15" customHeight="1">
      <c r="B366" s="1"/>
      <c r="D366" s="4"/>
      <c r="G366" s="4"/>
      <c r="H366" s="4"/>
      <c r="I366" s="4"/>
      <c r="J366" s="4"/>
      <c r="K366" s="4"/>
      <c r="L366" s="40"/>
      <c r="M366" s="83"/>
      <c r="N366" s="83"/>
      <c r="O366" s="83"/>
      <c r="P366" s="32"/>
      <c r="Q366" s="32"/>
      <c r="R366" s="4"/>
      <c r="S366" s="4"/>
      <c r="T366" s="4"/>
      <c r="X366" s="38"/>
      <c r="AC366" s="71"/>
    </row>
    <row r="367" spans="2:31" ht="15" customHeight="1">
      <c r="B367" s="1"/>
      <c r="C367" s="26" t="s">
        <v>57</v>
      </c>
      <c r="D367" s="4"/>
      <c r="G367" s="4"/>
      <c r="H367" s="4"/>
      <c r="I367" s="4"/>
      <c r="J367" s="4"/>
      <c r="K367" s="4"/>
      <c r="L367" s="40"/>
      <c r="M367" s="83"/>
      <c r="N367" s="83"/>
      <c r="O367" s="83"/>
      <c r="P367" s="32"/>
      <c r="Q367" s="32"/>
      <c r="R367" s="4"/>
      <c r="S367" s="4"/>
      <c r="T367" s="4"/>
      <c r="X367" s="38"/>
      <c r="AC367" s="134" t="s">
        <v>301</v>
      </c>
    </row>
    <row r="368" spans="2:31" ht="15" customHeight="1">
      <c r="B368" s="1"/>
      <c r="D368" s="230" t="s">
        <v>58</v>
      </c>
      <c r="E368" s="230"/>
      <c r="F368" s="40" t="s">
        <v>45</v>
      </c>
      <c r="G368" s="230" t="s">
        <v>95</v>
      </c>
      <c r="H368" s="230"/>
      <c r="I368" s="188"/>
      <c r="J368" s="4" t="s">
        <v>59</v>
      </c>
      <c r="K368" s="4"/>
      <c r="L368" s="40" t="s">
        <v>45</v>
      </c>
      <c r="M368" s="231"/>
      <c r="N368" s="231"/>
      <c r="O368" s="231"/>
      <c r="P368" s="231"/>
      <c r="Q368" s="4" t="s">
        <v>299</v>
      </c>
      <c r="R368" s="230" t="s">
        <v>67</v>
      </c>
      <c r="S368" s="230"/>
      <c r="T368" s="4"/>
      <c r="X368" s="82" t="s">
        <v>300</v>
      </c>
      <c r="AC368" s="15">
        <v>0</v>
      </c>
    </row>
    <row r="369" spans="2:31" ht="15" customHeight="1">
      <c r="B369" s="1"/>
      <c r="D369" s="4"/>
      <c r="G369" s="4"/>
      <c r="H369" s="4"/>
      <c r="I369" s="4"/>
      <c r="J369" s="4"/>
      <c r="K369" s="4"/>
      <c r="L369" s="40"/>
      <c r="M369" s="83"/>
      <c r="N369" s="83"/>
      <c r="O369" s="83"/>
      <c r="P369" s="32"/>
      <c r="Q369" s="32"/>
      <c r="R369" s="4"/>
      <c r="S369" s="4"/>
      <c r="T369" s="4"/>
      <c r="X369" s="38"/>
      <c r="AC369" s="15">
        <v>1</v>
      </c>
    </row>
    <row r="370" spans="2:31" ht="15" customHeight="1">
      <c r="B370" s="1"/>
      <c r="D370" s="4"/>
      <c r="G370" s="4"/>
      <c r="H370" s="4"/>
      <c r="I370" s="4"/>
      <c r="J370" s="4"/>
      <c r="K370" s="4"/>
      <c r="L370" s="40"/>
      <c r="M370" s="83"/>
      <c r="N370" s="83"/>
      <c r="O370" s="83"/>
      <c r="P370" s="32"/>
      <c r="Q370" s="32"/>
      <c r="R370" s="4"/>
      <c r="S370" s="4"/>
      <c r="T370" s="4"/>
      <c r="X370" s="38"/>
      <c r="AC370" s="15">
        <v>2</v>
      </c>
    </row>
    <row r="371" spans="2:31" ht="15" customHeight="1">
      <c r="B371" s="1"/>
      <c r="D371" s="4"/>
      <c r="G371" s="4"/>
      <c r="H371" s="4"/>
      <c r="I371" s="4"/>
      <c r="J371" s="4"/>
      <c r="K371" s="4"/>
      <c r="L371" s="40"/>
      <c r="M371" s="83"/>
      <c r="N371" s="83"/>
      <c r="O371" s="83"/>
      <c r="P371" s="32"/>
      <c r="Q371" s="32"/>
      <c r="R371" s="4"/>
      <c r="S371" s="4"/>
      <c r="T371" s="4"/>
      <c r="X371" s="38"/>
      <c r="AC371" s="71"/>
    </row>
    <row r="372" spans="2:31" ht="15" customHeight="1">
      <c r="AB372" s="9"/>
      <c r="AC372" s="2"/>
    </row>
    <row r="373" spans="2:31" ht="15" customHeight="1">
      <c r="B373" s="1"/>
      <c r="C373" s="26" t="s">
        <v>57</v>
      </c>
      <c r="AC373" s="134" t="s">
        <v>303</v>
      </c>
      <c r="AE373" s="116" t="s">
        <v>211</v>
      </c>
    </row>
    <row r="374" spans="2:31" ht="15" customHeight="1">
      <c r="B374" s="1"/>
      <c r="D374" s="230" t="s">
        <v>58</v>
      </c>
      <c r="E374" s="230"/>
      <c r="F374" s="40" t="s">
        <v>45</v>
      </c>
      <c r="G374" s="252" t="s">
        <v>246</v>
      </c>
      <c r="H374" s="252"/>
      <c r="I374" s="230">
        <v>1000</v>
      </c>
      <c r="J374" s="230"/>
      <c r="K374" s="5" t="s">
        <v>212</v>
      </c>
      <c r="L374" s="236"/>
      <c r="M374" s="236"/>
      <c r="N374" s="181" t="s">
        <v>213</v>
      </c>
      <c r="O374" s="4"/>
      <c r="P374" s="40" t="s">
        <v>45</v>
      </c>
      <c r="Q374" s="231"/>
      <c r="R374" s="231"/>
      <c r="S374" s="231"/>
      <c r="T374" s="231"/>
      <c r="U374" s="26"/>
      <c r="AC374" s="15">
        <v>0</v>
      </c>
    </row>
    <row r="375" spans="2:31" ht="15" customHeight="1">
      <c r="B375" s="1"/>
      <c r="D375" s="4"/>
      <c r="G375" s="251" t="s">
        <v>214</v>
      </c>
      <c r="H375" s="251"/>
      <c r="I375" s="239">
        <v>1000</v>
      </c>
      <c r="J375" s="239"/>
      <c r="K375" s="117" t="s">
        <v>212</v>
      </c>
      <c r="L375" s="234"/>
      <c r="M375" s="234"/>
      <c r="N375" s="182" t="s">
        <v>213</v>
      </c>
      <c r="O375" s="61"/>
      <c r="P375" s="62" t="s">
        <v>45</v>
      </c>
      <c r="Q375" s="238"/>
      <c r="R375" s="238"/>
      <c r="S375" s="238"/>
      <c r="T375" s="238"/>
      <c r="X375" s="38"/>
      <c r="AC375" s="15">
        <v>1</v>
      </c>
    </row>
    <row r="376" spans="2:31" ht="15" customHeight="1">
      <c r="B376" s="1"/>
      <c r="D376" s="4"/>
      <c r="G376" s="4"/>
      <c r="H376" s="4"/>
      <c r="I376" s="4"/>
      <c r="J376" s="4"/>
      <c r="K376" s="4"/>
      <c r="L376" s="40"/>
      <c r="M376" s="190"/>
      <c r="N376" s="230" t="s">
        <v>97</v>
      </c>
      <c r="O376" s="230"/>
      <c r="P376" s="40" t="s">
        <v>45</v>
      </c>
      <c r="Q376" s="231"/>
      <c r="R376" s="231"/>
      <c r="S376" s="231"/>
      <c r="T376" s="231"/>
      <c r="U376" s="4" t="s">
        <v>297</v>
      </c>
      <c r="V376" s="230" t="s">
        <v>67</v>
      </c>
      <c r="W376" s="230"/>
      <c r="X376" s="82" t="str">
        <f>IF(U376="&gt;","...... OK","...... NG")</f>
        <v>...... OK</v>
      </c>
      <c r="AC376" s="15">
        <v>2</v>
      </c>
    </row>
    <row r="377" spans="2:31" ht="15" customHeight="1">
      <c r="B377" s="1"/>
      <c r="D377" s="4"/>
      <c r="G377" s="4"/>
      <c r="H377" s="4"/>
      <c r="I377" s="4"/>
      <c r="J377" s="4"/>
      <c r="K377" s="4"/>
      <c r="L377" s="40"/>
      <c r="M377" s="83"/>
      <c r="N377" s="83"/>
      <c r="O377" s="83"/>
      <c r="P377" s="32"/>
      <c r="Q377" s="32"/>
      <c r="R377" s="4"/>
      <c r="S377" s="4"/>
      <c r="T377" s="4"/>
      <c r="X377" s="38"/>
      <c r="AC377" s="71"/>
    </row>
    <row r="378" spans="2:31" ht="15" customHeight="1">
      <c r="B378" s="1"/>
      <c r="D378" s="4"/>
      <c r="G378" s="4"/>
      <c r="H378" s="4"/>
      <c r="I378" s="4"/>
      <c r="J378" s="4"/>
      <c r="K378" s="4"/>
      <c r="L378" s="40"/>
      <c r="M378" s="83"/>
      <c r="N378" s="83"/>
      <c r="O378" s="83"/>
      <c r="P378" s="32"/>
      <c r="Q378" s="32"/>
      <c r="R378" s="4"/>
      <c r="S378" s="4"/>
      <c r="T378" s="4"/>
      <c r="X378" s="38"/>
      <c r="AC378" s="71"/>
    </row>
    <row r="379" spans="2:31" ht="15" customHeight="1">
      <c r="B379" s="1"/>
      <c r="C379" s="26" t="s">
        <v>57</v>
      </c>
      <c r="D379" s="4"/>
      <c r="G379" s="4"/>
      <c r="H379" s="4"/>
      <c r="I379" s="4"/>
      <c r="J379" s="4"/>
      <c r="K379" s="4"/>
      <c r="L379" s="40"/>
      <c r="M379" s="83"/>
      <c r="N379" s="83"/>
      <c r="O379" s="83"/>
      <c r="P379" s="32"/>
      <c r="Q379" s="32"/>
      <c r="R379" s="4"/>
      <c r="S379" s="4"/>
      <c r="T379" s="4"/>
      <c r="X379" s="38"/>
      <c r="AC379" s="134" t="s">
        <v>304</v>
      </c>
    </row>
    <row r="380" spans="2:31" ht="15" customHeight="1">
      <c r="B380" s="1"/>
      <c r="C380" s="26"/>
      <c r="D380" s="230" t="s">
        <v>58</v>
      </c>
      <c r="E380" s="230"/>
      <c r="F380" s="40" t="s">
        <v>45</v>
      </c>
      <c r="G380" s="252" t="s">
        <v>246</v>
      </c>
      <c r="H380" s="252"/>
      <c r="I380" s="230">
        <v>1000</v>
      </c>
      <c r="J380" s="230"/>
      <c r="K380" s="5" t="s">
        <v>212</v>
      </c>
      <c r="L380" s="236"/>
      <c r="M380" s="236"/>
      <c r="N380" s="181" t="s">
        <v>213</v>
      </c>
      <c r="O380" s="4"/>
      <c r="P380" s="40" t="s">
        <v>45</v>
      </c>
      <c r="Q380" s="231"/>
      <c r="R380" s="231"/>
      <c r="S380" s="231"/>
      <c r="T380" s="231"/>
      <c r="U380" s="4" t="s">
        <v>297</v>
      </c>
      <c r="V380" s="230" t="s">
        <v>67</v>
      </c>
      <c r="W380" s="230"/>
      <c r="X380" s="82" t="str">
        <f>IF(U380="&gt;","...... OK","...... NG")</f>
        <v>...... OK</v>
      </c>
      <c r="AC380" s="15">
        <v>0</v>
      </c>
    </row>
    <row r="381" spans="2:31" ht="15" customHeight="1">
      <c r="B381" s="1"/>
      <c r="D381" s="4"/>
      <c r="G381" s="4"/>
      <c r="H381" s="4"/>
      <c r="I381" s="4"/>
      <c r="J381" s="4"/>
      <c r="K381" s="4"/>
      <c r="L381" s="40"/>
      <c r="M381" s="83"/>
      <c r="N381" s="83"/>
      <c r="O381" s="83"/>
      <c r="P381" s="32"/>
      <c r="Q381" s="32"/>
      <c r="R381" s="4"/>
      <c r="S381" s="4"/>
      <c r="T381" s="4"/>
      <c r="X381" s="38"/>
      <c r="AC381" s="15">
        <v>1</v>
      </c>
    </row>
    <row r="382" spans="2:31" ht="15" customHeight="1">
      <c r="B382" s="1"/>
      <c r="D382" s="4"/>
      <c r="G382" s="4"/>
      <c r="H382" s="4"/>
      <c r="I382" s="4"/>
      <c r="J382" s="4"/>
      <c r="K382" s="4"/>
      <c r="L382" s="40"/>
      <c r="M382" s="83"/>
      <c r="N382" s="83"/>
      <c r="O382" s="83"/>
      <c r="P382" s="32"/>
      <c r="Q382" s="32"/>
      <c r="R382" s="4"/>
      <c r="S382" s="4"/>
      <c r="T382" s="4"/>
      <c r="X382" s="38"/>
      <c r="AC382" s="15">
        <v>2</v>
      </c>
    </row>
    <row r="383" spans="2:31" ht="15" customHeight="1">
      <c r="B383" s="1"/>
      <c r="D383" s="4"/>
      <c r="G383" s="4"/>
      <c r="H383" s="4"/>
      <c r="I383" s="4"/>
      <c r="J383" s="4"/>
      <c r="K383" s="4"/>
      <c r="L383" s="40"/>
      <c r="M383" s="83"/>
      <c r="N383" s="83"/>
      <c r="O383" s="83"/>
      <c r="P383" s="32"/>
      <c r="Q383" s="32"/>
      <c r="R383" s="4"/>
      <c r="S383" s="4"/>
      <c r="T383" s="4"/>
      <c r="X383" s="38"/>
      <c r="AC383" s="71"/>
    </row>
    <row r="385" spans="2:38" ht="15" customHeight="1">
      <c r="B385" s="27" t="s">
        <v>104</v>
      </c>
      <c r="C385" s="4"/>
      <c r="D385" s="4"/>
      <c r="AC385" s="134" t="s">
        <v>247</v>
      </c>
    </row>
    <row r="386" spans="2:38" ht="15" customHeight="1">
      <c r="B386" s="27"/>
      <c r="C386" s="26" t="s">
        <v>106</v>
      </c>
      <c r="D386" s="4"/>
      <c r="F386" s="40"/>
      <c r="G386" s="2" t="s">
        <v>107</v>
      </c>
      <c r="M386" s="40" t="s">
        <v>45</v>
      </c>
      <c r="N386" s="237"/>
      <c r="O386" s="237"/>
      <c r="P386" s="237"/>
      <c r="Q386" s="237"/>
      <c r="R386" s="40" t="s">
        <v>45</v>
      </c>
      <c r="S386" s="348"/>
      <c r="T386" s="348"/>
      <c r="U386" s="348"/>
      <c r="V386" s="348"/>
      <c r="W386" s="2" t="s">
        <v>46</v>
      </c>
      <c r="AC386" s="15">
        <v>0</v>
      </c>
    </row>
    <row r="387" spans="2:38" ht="15" customHeight="1">
      <c r="B387" s="1"/>
      <c r="C387" s="26" t="s">
        <v>56</v>
      </c>
      <c r="AC387" s="15">
        <v>1</v>
      </c>
    </row>
    <row r="388" spans="2:38" ht="15" customHeight="1">
      <c r="B388" s="1"/>
      <c r="D388" s="217" t="s">
        <v>68</v>
      </c>
      <c r="E388" s="217"/>
      <c r="F388" s="236" t="s">
        <v>45</v>
      </c>
      <c r="G388" s="41" t="s">
        <v>109</v>
      </c>
      <c r="H388" s="42"/>
      <c r="I388" s="236" t="s">
        <v>45</v>
      </c>
      <c r="J388" s="235"/>
      <c r="K388" s="235"/>
      <c r="L388" s="235"/>
      <c r="M388" s="235"/>
      <c r="N388" s="235"/>
      <c r="O388" s="236" t="s">
        <v>290</v>
      </c>
      <c r="P388" s="231"/>
      <c r="Q388" s="231"/>
      <c r="R388" s="231"/>
      <c r="S388" s="231"/>
      <c r="T388" s="26"/>
      <c r="AB388" s="9"/>
      <c r="AC388" s="15">
        <v>2</v>
      </c>
      <c r="AD388" s="11"/>
    </row>
    <row r="389" spans="2:38" ht="15" customHeight="1">
      <c r="B389" s="1"/>
      <c r="D389" s="217"/>
      <c r="E389" s="217"/>
      <c r="F389" s="217"/>
      <c r="G389" s="43" t="s">
        <v>306</v>
      </c>
      <c r="H389" s="43"/>
      <c r="I389" s="217"/>
      <c r="J389" s="232"/>
      <c r="K389" s="232"/>
      <c r="L389" s="44" t="s">
        <v>291</v>
      </c>
      <c r="M389" s="233"/>
      <c r="N389" s="233"/>
      <c r="O389" s="217"/>
      <c r="P389" s="231"/>
      <c r="Q389" s="231"/>
      <c r="R389" s="231"/>
      <c r="S389" s="231"/>
      <c r="T389" s="26"/>
      <c r="AB389" s="9"/>
      <c r="AC389" s="15">
        <v>3</v>
      </c>
      <c r="AD389" s="11"/>
    </row>
    <row r="390" spans="2:38" ht="15" customHeight="1">
      <c r="B390" s="1"/>
      <c r="AC390" s="2"/>
    </row>
    <row r="391" spans="2:38" ht="15" customHeight="1">
      <c r="B391" s="1"/>
      <c r="C391" s="26" t="s">
        <v>108</v>
      </c>
      <c r="AC391" s="134" t="s">
        <v>248</v>
      </c>
    </row>
    <row r="392" spans="2:38" ht="15" customHeight="1">
      <c r="B392" s="1"/>
      <c r="D392" s="253" t="s">
        <v>283</v>
      </c>
      <c r="E392" s="253"/>
      <c r="F392" s="180" t="s">
        <v>0</v>
      </c>
      <c r="G392" s="179"/>
      <c r="H392" s="195" t="s">
        <v>284</v>
      </c>
      <c r="I392" s="183" t="s">
        <v>55</v>
      </c>
      <c r="J392" s="253"/>
      <c r="K392" s="253"/>
      <c r="L392" s="183" t="s">
        <v>55</v>
      </c>
      <c r="M392" s="179"/>
      <c r="N392" s="253" t="s">
        <v>286</v>
      </c>
      <c r="O392" s="253"/>
      <c r="P392" s="179" t="s">
        <v>4</v>
      </c>
      <c r="Q392" s="253"/>
      <c r="R392" s="253"/>
      <c r="S392" s="253"/>
      <c r="T392" s="253"/>
      <c r="U392" s="179" t="str">
        <f>IF(Q392&gt;=P388,"&gt;","&lt;")</f>
        <v>&gt;</v>
      </c>
      <c r="V392" s="253" t="s">
        <v>285</v>
      </c>
      <c r="W392" s="253"/>
      <c r="X392" s="82" t="str">
        <f>IF(Q392&gt;=P388,"...... OK","...... NG")</f>
        <v>...... OK</v>
      </c>
      <c r="AC392" s="15">
        <v>0</v>
      </c>
    </row>
    <row r="393" spans="2:38" ht="15" customHeight="1">
      <c r="B393" s="1"/>
      <c r="C393" s="4"/>
      <c r="F393" s="4"/>
      <c r="G393" s="45"/>
      <c r="H393" s="25"/>
      <c r="AC393" s="15">
        <v>1</v>
      </c>
    </row>
    <row r="395" spans="2:38" ht="15" customHeight="1">
      <c r="B395" s="27" t="s">
        <v>66</v>
      </c>
      <c r="C395" s="4"/>
      <c r="AC395" s="134" t="s">
        <v>249</v>
      </c>
      <c r="AG395" s="52"/>
      <c r="AH395" s="52"/>
      <c r="AI395" s="52"/>
    </row>
    <row r="396" spans="2:38" ht="15" customHeight="1">
      <c r="B396" s="26" t="s">
        <v>305</v>
      </c>
      <c r="AC396" s="15">
        <v>0</v>
      </c>
      <c r="AE396" s="53"/>
      <c r="AF396" s="53"/>
      <c r="AG396" s="10"/>
      <c r="AH396" s="47"/>
      <c r="AI396" s="47"/>
    </row>
    <row r="397" spans="2:38" ht="15" customHeight="1">
      <c r="B397" s="26" t="s">
        <v>103</v>
      </c>
      <c r="AC397" s="15">
        <v>1</v>
      </c>
      <c r="AD397" s="53"/>
      <c r="AE397" s="53"/>
      <c r="AF397" s="53"/>
      <c r="AG397" s="10"/>
      <c r="AH397" s="47"/>
      <c r="AI397" s="47"/>
      <c r="AK397" s="50"/>
    </row>
    <row r="398" spans="2:38" ht="15" customHeight="1">
      <c r="B398" s="26" t="s">
        <v>99</v>
      </c>
      <c r="AC398" s="15">
        <v>2</v>
      </c>
      <c r="AD398" s="10"/>
      <c r="AE398" s="10"/>
      <c r="AF398" s="10"/>
      <c r="AG398" s="54"/>
      <c r="AH398" s="48"/>
      <c r="AI398" s="48"/>
      <c r="AK398" s="3"/>
      <c r="AL398" s="3"/>
    </row>
    <row r="399" spans="2:38" ht="15" customHeight="1">
      <c r="B399" s="26"/>
      <c r="C399" s="26"/>
      <c r="AC399" s="15">
        <v>3</v>
      </c>
      <c r="AD399" s="337"/>
      <c r="AE399" s="337"/>
      <c r="AF399" s="54"/>
      <c r="AG399" s="55"/>
      <c r="AH399" s="48"/>
      <c r="AI399" s="48"/>
    </row>
    <row r="400" spans="2:38" ht="15" customHeight="1">
      <c r="B400" s="26" t="s">
        <v>94</v>
      </c>
      <c r="C400" s="26"/>
      <c r="AC400" s="15">
        <v>4</v>
      </c>
      <c r="AD400" s="54"/>
      <c r="AE400" s="54"/>
      <c r="AF400" s="54"/>
      <c r="AG400" s="55"/>
      <c r="AH400" s="48"/>
      <c r="AI400" s="48"/>
    </row>
    <row r="401" spans="2:50" ht="15" customHeight="1">
      <c r="B401" s="1"/>
      <c r="C401" s="4"/>
      <c r="D401" s="338" t="s">
        <v>75</v>
      </c>
      <c r="E401" s="338"/>
      <c r="F401" s="230" t="s">
        <v>45</v>
      </c>
      <c r="G401" s="342" t="s">
        <v>69</v>
      </c>
      <c r="H401" s="342"/>
      <c r="I401" s="342"/>
      <c r="Y401" s="9"/>
      <c r="AC401" s="15">
        <v>5</v>
      </c>
      <c r="AD401" s="246"/>
      <c r="AE401" s="246"/>
      <c r="AF401" s="246"/>
      <c r="AG401" s="55"/>
      <c r="AH401" s="48"/>
      <c r="AI401" s="48"/>
      <c r="AJ401" s="48"/>
    </row>
    <row r="402" spans="2:50" ht="15" customHeight="1">
      <c r="B402" s="1"/>
      <c r="C402" s="4"/>
      <c r="D402" s="338"/>
      <c r="E402" s="338"/>
      <c r="F402" s="230"/>
      <c r="G402" s="278" t="s">
        <v>76</v>
      </c>
      <c r="H402" s="278"/>
      <c r="I402" s="278"/>
      <c r="Y402" s="9"/>
      <c r="AC402" s="15">
        <v>6</v>
      </c>
      <c r="AD402" s="79"/>
      <c r="AE402" s="39"/>
      <c r="AF402" s="54"/>
      <c r="AG402" s="54"/>
      <c r="AH402" s="47"/>
      <c r="AI402" s="47"/>
      <c r="AJ402" s="48"/>
    </row>
    <row r="403" spans="2:50" ht="15" customHeight="1">
      <c r="B403" s="1"/>
      <c r="C403" s="4"/>
      <c r="D403" s="252" t="s">
        <v>2</v>
      </c>
      <c r="E403" s="252"/>
      <c r="F403" s="45" t="s">
        <v>69</v>
      </c>
      <c r="G403" s="45" t="s">
        <v>4</v>
      </c>
      <c r="H403" s="46" t="s">
        <v>77</v>
      </c>
      <c r="J403" s="45"/>
      <c r="K403" s="45"/>
      <c r="L403" s="45"/>
      <c r="M403" s="73"/>
      <c r="AC403" s="15">
        <v>7</v>
      </c>
      <c r="AE403" s="54"/>
      <c r="AF403" s="54"/>
      <c r="AG403" s="56"/>
      <c r="AH403" s="47"/>
      <c r="AI403" s="47"/>
      <c r="AJ403" s="48"/>
    </row>
    <row r="404" spans="2:50" ht="15" customHeight="1">
      <c r="B404" s="1"/>
      <c r="C404" s="4"/>
      <c r="F404" s="6" t="s">
        <v>79</v>
      </c>
      <c r="G404" s="45" t="s">
        <v>4</v>
      </c>
      <c r="H404" s="25" t="s">
        <v>101</v>
      </c>
      <c r="AC404" s="15">
        <v>8</v>
      </c>
      <c r="AD404" s="79"/>
      <c r="AE404" s="39"/>
      <c r="AF404" s="54"/>
      <c r="AG404" s="56"/>
      <c r="AH404" s="47"/>
      <c r="AJ404" s="48"/>
    </row>
    <row r="405" spans="2:50" ht="15" customHeight="1">
      <c r="B405" s="1"/>
      <c r="C405" s="4"/>
      <c r="F405" s="4" t="s">
        <v>78</v>
      </c>
      <c r="G405" s="45" t="s">
        <v>4</v>
      </c>
      <c r="H405" s="25" t="s">
        <v>100</v>
      </c>
      <c r="AC405" s="15">
        <v>9</v>
      </c>
      <c r="AD405" s="80"/>
      <c r="AE405" s="57"/>
      <c r="AF405" s="57"/>
      <c r="AG405" s="10"/>
      <c r="AH405" s="49"/>
      <c r="AJ405" s="47"/>
    </row>
    <row r="406" spans="2:50" ht="15" customHeight="1">
      <c r="AC406" s="70"/>
      <c r="AD406" s="80"/>
      <c r="AE406" s="58"/>
      <c r="AF406" s="58"/>
      <c r="AG406" s="3"/>
      <c r="AH406" s="49"/>
      <c r="AJ406" s="47"/>
    </row>
    <row r="407" spans="2:50" ht="15" customHeight="1">
      <c r="B407" s="1"/>
      <c r="C407" s="4"/>
      <c r="F407" s="4"/>
      <c r="G407" s="45"/>
      <c r="H407" s="25"/>
      <c r="AC407" s="70"/>
      <c r="AD407" s="140"/>
      <c r="AE407" s="57"/>
      <c r="AF407" s="57"/>
      <c r="AG407" s="10"/>
      <c r="AH407" s="49"/>
      <c r="AJ407" s="47"/>
    </row>
    <row r="408" spans="2:50" ht="15" customHeight="1">
      <c r="B408" s="26" t="s">
        <v>98</v>
      </c>
      <c r="C408" s="4"/>
      <c r="F408" s="4"/>
      <c r="G408" s="45"/>
      <c r="H408" s="25"/>
      <c r="AC408" s="134" t="s">
        <v>253</v>
      </c>
      <c r="AH408" s="50"/>
      <c r="AI408" s="51"/>
      <c r="AJ408" s="47"/>
    </row>
    <row r="409" spans="2:50" ht="15" customHeight="1">
      <c r="B409" s="1"/>
      <c r="C409" s="4"/>
      <c r="D409" s="4" t="s">
        <v>87</v>
      </c>
      <c r="E409" s="5" t="s">
        <v>4</v>
      </c>
      <c r="F409" s="246"/>
      <c r="G409" s="246"/>
      <c r="H409" s="246"/>
      <c r="I409" s="246"/>
      <c r="J409" s="246"/>
      <c r="K409" s="246"/>
      <c r="AC409" s="15">
        <v>0</v>
      </c>
      <c r="AD409" s="140"/>
      <c r="AE409" s="58"/>
      <c r="AF409" s="58"/>
      <c r="AG409" s="3"/>
      <c r="AH409" s="50"/>
      <c r="AI409" s="51"/>
      <c r="AJ409" s="47"/>
    </row>
    <row r="410" spans="2:50" ht="15" customHeight="1">
      <c r="B410" s="1"/>
      <c r="C410" s="4"/>
      <c r="D410" s="4" t="s">
        <v>88</v>
      </c>
      <c r="E410" s="5" t="s">
        <v>4</v>
      </c>
      <c r="F410" s="246"/>
      <c r="G410" s="246"/>
      <c r="H410" s="246"/>
      <c r="I410" s="246"/>
      <c r="J410" s="246"/>
      <c r="K410" s="246"/>
      <c r="AC410" s="15">
        <v>1</v>
      </c>
      <c r="AD410" s="141"/>
      <c r="AE410" s="58"/>
      <c r="AF410" s="58"/>
      <c r="AG410" s="3"/>
      <c r="AH410" s="50"/>
      <c r="AI410" s="51"/>
      <c r="AJ410" s="47"/>
    </row>
    <row r="411" spans="2:50" ht="15" customHeight="1">
      <c r="B411" s="1"/>
      <c r="C411" s="4"/>
      <c r="D411" s="4" t="s">
        <v>89</v>
      </c>
      <c r="E411" s="5" t="s">
        <v>4</v>
      </c>
      <c r="F411" s="246"/>
      <c r="G411" s="246"/>
      <c r="H411" s="246"/>
      <c r="I411" s="246"/>
      <c r="J411" s="246"/>
      <c r="K411" s="246"/>
      <c r="AC411" s="15">
        <v>2</v>
      </c>
      <c r="AD411" s="146"/>
      <c r="AE411" s="135"/>
      <c r="AF411" s="135"/>
      <c r="AG411" s="142"/>
      <c r="AH411" s="143"/>
      <c r="AI411" s="144"/>
      <c r="AJ411" s="144"/>
      <c r="AK411" s="144"/>
    </row>
    <row r="412" spans="2:50" ht="15" customHeight="1">
      <c r="B412" s="1"/>
      <c r="C412" s="4"/>
      <c r="D412" s="4"/>
      <c r="E412" s="5"/>
      <c r="F412" s="12"/>
      <c r="G412" s="10"/>
      <c r="H412" s="25"/>
      <c r="AC412" s="15">
        <v>3</v>
      </c>
      <c r="AD412" s="152"/>
      <c r="AE412" s="153"/>
      <c r="AF412" s="153"/>
      <c r="AG412" s="145"/>
      <c r="AH412" s="145"/>
      <c r="AI412" s="145"/>
      <c r="AJ412" s="145"/>
      <c r="AK412" s="145"/>
      <c r="AL412" s="144"/>
      <c r="AM412" s="144"/>
      <c r="AN412" s="144"/>
      <c r="AO412" s="144"/>
      <c r="AP412" s="144"/>
      <c r="AQ412" s="144"/>
      <c r="AR412" s="144"/>
      <c r="AS412" s="144"/>
      <c r="AT412" s="144"/>
      <c r="AU412" s="145"/>
      <c r="AV412" s="145"/>
      <c r="AW412" s="145"/>
      <c r="AX412" s="145"/>
    </row>
    <row r="413" spans="2:50" ht="15" customHeight="1">
      <c r="B413" s="26" t="s">
        <v>102</v>
      </c>
      <c r="C413" s="4"/>
      <c r="AC413" s="15">
        <v>4</v>
      </c>
      <c r="AD413" s="6"/>
      <c r="AE413" s="147"/>
      <c r="AF413" s="147"/>
      <c r="AG413" s="135"/>
      <c r="AH413" s="147"/>
      <c r="AI413" s="147"/>
      <c r="AJ413" s="147"/>
      <c r="AK413" s="147"/>
      <c r="AL413" s="145"/>
      <c r="AM413" s="145"/>
      <c r="AN413" s="145"/>
      <c r="AO413" s="145"/>
      <c r="AP413" s="145"/>
      <c r="AQ413" s="145"/>
      <c r="AR413" s="145"/>
      <c r="AS413" s="145"/>
      <c r="AT413" s="145"/>
      <c r="AU413" s="145"/>
      <c r="AV413" s="145"/>
      <c r="AW413" s="145"/>
      <c r="AX413" s="145"/>
    </row>
    <row r="414" spans="2:50" ht="15" customHeight="1">
      <c r="B414" s="214" t="s">
        <v>80</v>
      </c>
      <c r="C414" s="215"/>
      <c r="D414" s="216"/>
      <c r="E414" s="214" t="s">
        <v>50</v>
      </c>
      <c r="F414" s="215"/>
      <c r="G414" s="215"/>
      <c r="H414" s="216"/>
      <c r="I414" s="327" t="s">
        <v>110</v>
      </c>
      <c r="J414" s="328"/>
      <c r="K414" s="214" t="s">
        <v>79</v>
      </c>
      <c r="L414" s="215"/>
      <c r="M414" s="215"/>
      <c r="N414" s="215"/>
      <c r="O414" s="215"/>
      <c r="P414" s="215"/>
      <c r="Q414" s="215"/>
      <c r="R414" s="216"/>
      <c r="S414" s="324" t="s">
        <v>81</v>
      </c>
      <c r="T414" s="325"/>
      <c r="U414" s="326"/>
      <c r="V414" s="224" t="s">
        <v>86</v>
      </c>
      <c r="W414" s="225"/>
      <c r="X414" s="226"/>
      <c r="Y414" s="214" t="s">
        <v>82</v>
      </c>
      <c r="Z414" s="215"/>
      <c r="AA414" s="216"/>
      <c r="AC414" s="15">
        <v>5</v>
      </c>
      <c r="AD414" s="6"/>
      <c r="AE414" s="147"/>
      <c r="AF414" s="154"/>
      <c r="AG414" s="148"/>
      <c r="AH414" s="144"/>
      <c r="AI414" s="144"/>
      <c r="AJ414" s="144"/>
      <c r="AK414" s="144"/>
      <c r="AL414" s="144"/>
      <c r="AM414" s="144"/>
      <c r="AN414" s="144"/>
      <c r="AO414" s="144"/>
      <c r="AP414" s="144"/>
      <c r="AQ414" s="145"/>
      <c r="AR414" s="145"/>
      <c r="AS414" s="145"/>
      <c r="AT414" s="145"/>
    </row>
    <row r="415" spans="2:50" ht="15" customHeight="1">
      <c r="B415" s="296" t="s">
        <v>52</v>
      </c>
      <c r="C415" s="278"/>
      <c r="D415" s="297"/>
      <c r="E415" s="227" t="s">
        <v>83</v>
      </c>
      <c r="F415" s="228"/>
      <c r="G415" s="228"/>
      <c r="H415" s="229"/>
      <c r="I415" s="310"/>
      <c r="J415" s="311"/>
      <c r="K415" s="166"/>
      <c r="L415" s="167"/>
      <c r="M415" s="167"/>
      <c r="N415" s="167"/>
      <c r="O415" s="167"/>
      <c r="P415" s="168"/>
      <c r="Q415" s="280"/>
      <c r="R415" s="281"/>
      <c r="S415" s="296"/>
      <c r="T415" s="278"/>
      <c r="U415" s="297"/>
      <c r="V415" s="280"/>
      <c r="W415" s="270"/>
      <c r="X415" s="281"/>
      <c r="Y415" s="287" t="s">
        <v>293</v>
      </c>
      <c r="Z415" s="288"/>
      <c r="AA415" s="289"/>
      <c r="AC415" s="15">
        <v>6</v>
      </c>
      <c r="AD415" s="6"/>
      <c r="AE415" s="147"/>
      <c r="AF415" s="154"/>
      <c r="AG415" s="88"/>
      <c r="AH415" s="144"/>
      <c r="AI415" s="144"/>
      <c r="AJ415" s="144"/>
      <c r="AK415" s="150"/>
      <c r="AL415" s="144"/>
      <c r="AM415" s="144"/>
      <c r="AN415" s="144"/>
      <c r="AO415" s="144"/>
      <c r="AP415" s="144"/>
      <c r="AQ415" s="145"/>
      <c r="AR415" s="145"/>
      <c r="AS415" s="145"/>
      <c r="AT415" s="145"/>
    </row>
    <row r="416" spans="2:50" ht="15" customHeight="1">
      <c r="B416" s="298"/>
      <c r="C416" s="299"/>
      <c r="D416" s="300"/>
      <c r="E416" s="227" t="s">
        <v>264</v>
      </c>
      <c r="F416" s="343"/>
      <c r="G416" s="343"/>
      <c r="H416" s="344"/>
      <c r="I416" s="312"/>
      <c r="J416" s="313"/>
      <c r="K416" s="186" t="s">
        <v>288</v>
      </c>
      <c r="L416" s="191"/>
      <c r="M416" s="191"/>
      <c r="N416" s="191"/>
      <c r="O416" s="191"/>
      <c r="P416" s="192"/>
      <c r="Q416" s="282"/>
      <c r="R416" s="284"/>
      <c r="S416" s="298"/>
      <c r="T416" s="299"/>
      <c r="U416" s="300"/>
      <c r="V416" s="282"/>
      <c r="W416" s="283"/>
      <c r="X416" s="284"/>
      <c r="Y416" s="290"/>
      <c r="Z416" s="291"/>
      <c r="AA416" s="292"/>
      <c r="AC416" s="15">
        <v>7</v>
      </c>
      <c r="AD416" s="6"/>
      <c r="AE416" s="147"/>
      <c r="AF416" s="154"/>
      <c r="AG416" s="88"/>
      <c r="AH416" s="151"/>
      <c r="AI416" s="151"/>
      <c r="AJ416" s="151"/>
      <c r="AK416" s="135"/>
      <c r="AL416" s="144"/>
      <c r="AM416" s="144"/>
      <c r="AN416" s="144"/>
      <c r="AO416" s="145"/>
      <c r="AP416" s="149"/>
      <c r="AQ416" s="145"/>
      <c r="AR416" s="145"/>
      <c r="AS416" s="150"/>
      <c r="AT416" s="145"/>
    </row>
    <row r="417" spans="2:46" ht="15" customHeight="1">
      <c r="B417" s="301"/>
      <c r="C417" s="279"/>
      <c r="D417" s="302"/>
      <c r="E417" s="227" t="s">
        <v>265</v>
      </c>
      <c r="F417" s="343"/>
      <c r="G417" s="343"/>
      <c r="H417" s="344"/>
      <c r="I417" s="314"/>
      <c r="J417" s="315"/>
      <c r="K417" s="187" t="s">
        <v>289</v>
      </c>
      <c r="L417" s="193"/>
      <c r="M417" s="193"/>
      <c r="N417" s="193"/>
      <c r="O417" s="193"/>
      <c r="P417" s="194"/>
      <c r="Q417" s="285"/>
      <c r="R417" s="286"/>
      <c r="S417" s="301"/>
      <c r="T417" s="279"/>
      <c r="U417" s="302"/>
      <c r="V417" s="285"/>
      <c r="W417" s="235"/>
      <c r="X417" s="286"/>
      <c r="Y417" s="293"/>
      <c r="Z417" s="294"/>
      <c r="AA417" s="295"/>
      <c r="AC417" s="15">
        <v>8</v>
      </c>
      <c r="AD417" s="6"/>
      <c r="AE417" s="147"/>
      <c r="AF417" s="154"/>
      <c r="AG417" s="88"/>
      <c r="AH417" s="144"/>
      <c r="AI417" s="144"/>
      <c r="AJ417" s="144"/>
      <c r="AK417" s="148"/>
      <c r="AL417" s="151"/>
      <c r="AM417" s="144"/>
      <c r="AN417" s="144"/>
      <c r="AO417" s="145"/>
      <c r="AP417" s="149"/>
      <c r="AQ417" s="145"/>
      <c r="AR417" s="145"/>
      <c r="AS417" s="135"/>
      <c r="AT417" s="145"/>
    </row>
    <row r="418" spans="2:46" ht="15" customHeight="1">
      <c r="B418" s="296" t="s">
        <v>53</v>
      </c>
      <c r="C418" s="278"/>
      <c r="D418" s="297"/>
      <c r="E418" s="227" t="s">
        <v>266</v>
      </c>
      <c r="F418" s="228"/>
      <c r="G418" s="228"/>
      <c r="H418" s="229"/>
      <c r="I418" s="310"/>
      <c r="J418" s="311"/>
      <c r="K418" s="166"/>
      <c r="L418" s="167"/>
      <c r="M418" s="167"/>
      <c r="N418" s="167"/>
      <c r="O418" s="167"/>
      <c r="P418" s="168"/>
      <c r="Q418" s="280"/>
      <c r="R418" s="281"/>
      <c r="S418" s="296"/>
      <c r="T418" s="278"/>
      <c r="U418" s="297"/>
      <c r="V418" s="280"/>
      <c r="W418" s="270"/>
      <c r="X418" s="281"/>
      <c r="Y418" s="287" t="s">
        <v>296</v>
      </c>
      <c r="Z418" s="288"/>
      <c r="AA418" s="289"/>
      <c r="AC418" s="15">
        <v>9</v>
      </c>
      <c r="AD418" s="156"/>
      <c r="AE418" s="156"/>
      <c r="AF418" s="156"/>
      <c r="AL418" s="144"/>
      <c r="AM418" s="144"/>
      <c r="AN418" s="144"/>
      <c r="AO418" s="145"/>
      <c r="AP418" s="149"/>
      <c r="AQ418" s="145"/>
      <c r="AR418" s="145"/>
      <c r="AS418" s="148"/>
      <c r="AT418" s="145"/>
    </row>
    <row r="419" spans="2:46" ht="15" customHeight="1">
      <c r="B419" s="298"/>
      <c r="C419" s="299"/>
      <c r="D419" s="300"/>
      <c r="E419" s="227" t="s">
        <v>84</v>
      </c>
      <c r="F419" s="228"/>
      <c r="G419" s="228"/>
      <c r="H419" s="229"/>
      <c r="I419" s="312"/>
      <c r="J419" s="313"/>
      <c r="K419" s="186" t="s">
        <v>289</v>
      </c>
      <c r="L419" s="191"/>
      <c r="M419" s="191"/>
      <c r="N419" s="191"/>
      <c r="O419" s="191"/>
      <c r="P419" s="192"/>
      <c r="Q419" s="282"/>
      <c r="R419" s="284"/>
      <c r="S419" s="298"/>
      <c r="T419" s="299"/>
      <c r="U419" s="300"/>
      <c r="V419" s="282"/>
      <c r="W419" s="283"/>
      <c r="X419" s="284"/>
      <c r="Y419" s="290"/>
      <c r="Z419" s="291"/>
      <c r="AA419" s="292"/>
      <c r="AB419" s="9"/>
      <c r="AC419" s="15">
        <v>10</v>
      </c>
      <c r="AD419" s="158"/>
      <c r="AE419" s="156"/>
      <c r="AF419" s="156"/>
    </row>
    <row r="420" spans="2:46" ht="15" customHeight="1">
      <c r="B420" s="301"/>
      <c r="C420" s="279"/>
      <c r="D420" s="302"/>
      <c r="E420" s="227" t="s">
        <v>85</v>
      </c>
      <c r="F420" s="228"/>
      <c r="G420" s="228"/>
      <c r="H420" s="229"/>
      <c r="I420" s="314"/>
      <c r="J420" s="315"/>
      <c r="K420" s="187" t="s">
        <v>289</v>
      </c>
      <c r="L420" s="193"/>
      <c r="M420" s="193"/>
      <c r="N420" s="193"/>
      <c r="O420" s="193"/>
      <c r="P420" s="194"/>
      <c r="Q420" s="285"/>
      <c r="R420" s="286"/>
      <c r="S420" s="301"/>
      <c r="T420" s="279"/>
      <c r="U420" s="302"/>
      <c r="V420" s="285"/>
      <c r="W420" s="235"/>
      <c r="X420" s="286"/>
      <c r="Y420" s="293"/>
      <c r="Z420" s="294"/>
      <c r="AA420" s="295"/>
      <c r="AB420" s="9"/>
      <c r="AC420" s="15">
        <v>11</v>
      </c>
      <c r="AD420" s="152"/>
      <c r="AE420" s="153"/>
      <c r="AF420" s="153"/>
    </row>
    <row r="421" spans="2:46" ht="15" customHeight="1">
      <c r="B421" s="296" t="s">
        <v>54</v>
      </c>
      <c r="C421" s="278"/>
      <c r="D421" s="297"/>
      <c r="E421" s="227" t="s">
        <v>267</v>
      </c>
      <c r="F421" s="228"/>
      <c r="G421" s="228"/>
      <c r="H421" s="229"/>
      <c r="I421" s="310"/>
      <c r="J421" s="311"/>
      <c r="K421" s="166"/>
      <c r="L421" s="167"/>
      <c r="M421" s="167"/>
      <c r="N421" s="167"/>
      <c r="O421" s="167"/>
      <c r="P421" s="168"/>
      <c r="Q421" s="280"/>
      <c r="R421" s="281"/>
      <c r="S421" s="296"/>
      <c r="T421" s="278"/>
      <c r="U421" s="297"/>
      <c r="V421" s="280"/>
      <c r="W421" s="270"/>
      <c r="X421" s="281"/>
      <c r="Y421" s="287" t="s">
        <v>292</v>
      </c>
      <c r="Z421" s="288"/>
      <c r="AA421" s="289"/>
      <c r="AB421" s="9"/>
      <c r="AC421" s="15">
        <v>12</v>
      </c>
      <c r="AD421" s="6"/>
      <c r="AE421" s="155"/>
      <c r="AF421" s="156"/>
      <c r="AH421" s="3"/>
    </row>
    <row r="422" spans="2:46" ht="15" customHeight="1">
      <c r="B422" s="298"/>
      <c r="C422" s="299"/>
      <c r="D422" s="300"/>
      <c r="E422" s="227" t="s">
        <v>90</v>
      </c>
      <c r="F422" s="228"/>
      <c r="G422" s="228"/>
      <c r="H422" s="229"/>
      <c r="I422" s="312"/>
      <c r="J422" s="313"/>
      <c r="K422" s="186" t="s">
        <v>288</v>
      </c>
      <c r="L422" s="191"/>
      <c r="M422" s="191"/>
      <c r="N422" s="191"/>
      <c r="O422" s="191"/>
      <c r="P422" s="192"/>
      <c r="Q422" s="282"/>
      <c r="R422" s="284"/>
      <c r="S422" s="298"/>
      <c r="T422" s="299"/>
      <c r="U422" s="300"/>
      <c r="V422" s="282"/>
      <c r="W422" s="283"/>
      <c r="X422" s="284"/>
      <c r="Y422" s="290"/>
      <c r="Z422" s="291"/>
      <c r="AA422" s="292"/>
      <c r="AB422" s="9"/>
      <c r="AC422" s="15">
        <v>13</v>
      </c>
      <c r="AD422" s="6"/>
      <c r="AE422" s="155"/>
      <c r="AF422" s="156"/>
    </row>
    <row r="423" spans="2:46" ht="15" customHeight="1">
      <c r="B423" s="301"/>
      <c r="C423" s="279"/>
      <c r="D423" s="302"/>
      <c r="E423" s="227" t="s">
        <v>85</v>
      </c>
      <c r="F423" s="228"/>
      <c r="G423" s="228"/>
      <c r="H423" s="229"/>
      <c r="I423" s="314"/>
      <c r="J423" s="315"/>
      <c r="K423" s="187" t="s">
        <v>289</v>
      </c>
      <c r="L423" s="193"/>
      <c r="M423" s="193"/>
      <c r="N423" s="193"/>
      <c r="O423" s="193"/>
      <c r="P423" s="194"/>
      <c r="Q423" s="285"/>
      <c r="R423" s="286"/>
      <c r="S423" s="301"/>
      <c r="T423" s="279"/>
      <c r="U423" s="302"/>
      <c r="V423" s="285"/>
      <c r="W423" s="235"/>
      <c r="X423" s="286"/>
      <c r="Y423" s="293"/>
      <c r="Z423" s="294"/>
      <c r="AA423" s="295"/>
      <c r="AB423" s="9"/>
      <c r="AC423" s="15">
        <v>14</v>
      </c>
      <c r="AD423" s="6"/>
      <c r="AE423" s="155"/>
      <c r="AF423" s="156"/>
    </row>
    <row r="424" spans="2:46" ht="15" customHeight="1">
      <c r="B424" s="6"/>
      <c r="C424" s="6"/>
      <c r="D424" s="6"/>
      <c r="E424" s="6"/>
      <c r="F424" s="6"/>
      <c r="G424" s="6"/>
      <c r="H424" s="6"/>
      <c r="I424" s="75"/>
      <c r="J424" s="75"/>
      <c r="K424" s="59"/>
      <c r="L424" s="59"/>
      <c r="M424" s="59"/>
      <c r="N424" s="59"/>
      <c r="O424" s="59"/>
      <c r="P424" s="59"/>
      <c r="Q424" s="76"/>
      <c r="R424" s="76"/>
      <c r="S424" s="77"/>
      <c r="T424" s="77"/>
      <c r="U424" s="77"/>
      <c r="V424" s="78"/>
      <c r="W424" s="78"/>
      <c r="X424" s="78"/>
      <c r="Y424" s="163"/>
      <c r="Z424" s="163"/>
      <c r="AA424" s="163"/>
      <c r="AB424" s="9"/>
      <c r="AC424" s="70"/>
      <c r="AD424" s="58"/>
      <c r="AE424" s="51"/>
    </row>
    <row r="425" spans="2:46" ht="15" customHeight="1">
      <c r="B425" s="6"/>
      <c r="C425" s="6"/>
      <c r="D425" s="6"/>
      <c r="E425" s="6"/>
      <c r="F425" s="6"/>
      <c r="G425" s="6"/>
      <c r="H425" s="6"/>
      <c r="I425" s="75"/>
      <c r="J425" s="75"/>
      <c r="K425" s="240" t="s">
        <v>307</v>
      </c>
      <c r="L425" s="241"/>
      <c r="M425" s="241"/>
      <c r="N425" s="241"/>
      <c r="O425" s="241"/>
      <c r="P425" s="242"/>
      <c r="Q425" s="76"/>
      <c r="R425" s="76"/>
      <c r="S425" s="15" t="s">
        <v>270</v>
      </c>
      <c r="T425" s="165"/>
      <c r="U425" s="165"/>
      <c r="V425" s="162"/>
      <c r="W425" s="162"/>
      <c r="X425" s="162"/>
      <c r="Y425" s="163"/>
      <c r="Z425" s="163"/>
      <c r="AA425" s="163"/>
      <c r="AB425" s="9"/>
      <c r="AC425" s="70"/>
      <c r="AD425" s="58"/>
      <c r="AE425" s="51"/>
    </row>
    <row r="426" spans="2:46" ht="15" customHeight="1">
      <c r="B426" s="6"/>
      <c r="C426" s="6"/>
      <c r="D426" s="6"/>
      <c r="E426" s="6"/>
      <c r="F426" s="6"/>
      <c r="G426" s="6"/>
      <c r="H426" s="6"/>
      <c r="I426" s="75"/>
      <c r="J426" s="75"/>
      <c r="K426" s="142"/>
      <c r="L426" s="142"/>
      <c r="M426" s="142"/>
      <c r="N426" s="142"/>
      <c r="O426" s="142"/>
      <c r="P426" s="142"/>
      <c r="Q426" s="76"/>
      <c r="R426" s="76"/>
      <c r="S426" s="165"/>
      <c r="T426" s="165"/>
      <c r="U426" s="165"/>
      <c r="V426" s="162"/>
      <c r="W426" s="162"/>
      <c r="X426" s="162"/>
      <c r="Y426" s="163"/>
      <c r="Z426" s="163"/>
      <c r="AA426" s="163"/>
      <c r="AB426" s="9"/>
      <c r="AC426" s="70"/>
      <c r="AD426" s="58"/>
      <c r="AE426" s="51"/>
    </row>
    <row r="427" spans="2:46" ht="15" customHeight="1">
      <c r="B427" s="6"/>
      <c r="C427" s="6"/>
      <c r="D427" s="6"/>
      <c r="E427" s="6"/>
      <c r="F427" s="6"/>
      <c r="G427" s="6"/>
      <c r="H427" s="6"/>
      <c r="I427" s="75"/>
      <c r="J427" s="75"/>
      <c r="K427" s="169" t="s">
        <v>275</v>
      </c>
      <c r="L427" s="170"/>
      <c r="M427" s="170"/>
      <c r="N427" s="170"/>
      <c r="O427" s="170"/>
      <c r="P427" s="171"/>
      <c r="Q427" s="76"/>
      <c r="R427" s="76"/>
      <c r="S427" s="15" t="s">
        <v>271</v>
      </c>
      <c r="T427" s="165"/>
      <c r="U427" s="151"/>
      <c r="V427" s="162"/>
      <c r="W427" s="162"/>
      <c r="X427" s="162"/>
      <c r="Y427" s="163"/>
      <c r="Z427" s="163"/>
      <c r="AA427" s="163"/>
      <c r="AB427" s="9"/>
      <c r="AC427" s="70"/>
      <c r="AD427" s="58"/>
      <c r="AE427" s="51"/>
    </row>
    <row r="428" spans="2:46" ht="15" customHeight="1">
      <c r="B428" s="6"/>
      <c r="C428" s="6"/>
      <c r="D428" s="6"/>
      <c r="E428" s="6"/>
      <c r="F428" s="6"/>
      <c r="G428" s="6"/>
      <c r="H428" s="6"/>
      <c r="I428" s="75"/>
      <c r="J428" s="75"/>
      <c r="K428" s="151"/>
      <c r="L428" s="164"/>
      <c r="M428" s="164"/>
      <c r="N428" s="164"/>
      <c r="O428" s="164"/>
      <c r="P428" s="164"/>
      <c r="Q428" s="76"/>
      <c r="R428" s="76"/>
      <c r="S428" s="165"/>
      <c r="T428" s="165"/>
      <c r="U428" s="151"/>
      <c r="V428" s="162"/>
      <c r="W428" s="162"/>
      <c r="X428" s="162"/>
      <c r="Y428" s="163"/>
      <c r="Z428" s="163"/>
      <c r="AA428" s="163"/>
      <c r="AB428" s="9"/>
      <c r="AC428" s="70"/>
      <c r="AD428" s="58"/>
      <c r="AE428" s="51"/>
    </row>
    <row r="429" spans="2:46" ht="15" customHeight="1">
      <c r="B429" s="6"/>
      <c r="C429" s="6"/>
      <c r="D429" s="6"/>
      <c r="E429" s="6"/>
      <c r="F429" s="6"/>
      <c r="G429" s="6"/>
      <c r="H429" s="6"/>
      <c r="I429" s="75"/>
      <c r="J429" s="75"/>
      <c r="K429" s="169" t="s">
        <v>276</v>
      </c>
      <c r="L429" s="170"/>
      <c r="M429" s="170"/>
      <c r="N429" s="170"/>
      <c r="O429" s="170"/>
      <c r="P429" s="171"/>
      <c r="Q429" s="76"/>
      <c r="R429" s="76"/>
      <c r="S429" s="15" t="s">
        <v>272</v>
      </c>
      <c r="T429" s="165"/>
      <c r="U429" s="151"/>
      <c r="V429" s="162"/>
      <c r="W429" s="162"/>
      <c r="X429" s="162"/>
      <c r="Y429" s="163"/>
      <c r="Z429" s="163"/>
      <c r="AA429" s="163"/>
      <c r="AB429" s="9"/>
      <c r="AC429" s="70"/>
      <c r="AD429" s="58"/>
      <c r="AE429" s="51"/>
    </row>
    <row r="430" spans="2:46" ht="15" customHeight="1">
      <c r="B430" s="6"/>
      <c r="C430" s="6"/>
      <c r="D430" s="6"/>
      <c r="E430" s="6"/>
      <c r="F430" s="6"/>
      <c r="G430" s="6"/>
      <c r="H430" s="6"/>
      <c r="I430" s="75"/>
      <c r="J430" s="75"/>
      <c r="K430" s="151"/>
      <c r="L430" s="164"/>
      <c r="M430" s="164"/>
      <c r="N430" s="164"/>
      <c r="O430" s="164"/>
      <c r="P430" s="164"/>
      <c r="Q430" s="76"/>
      <c r="R430" s="76"/>
      <c r="S430" s="165"/>
      <c r="T430" s="165"/>
      <c r="U430" s="151"/>
      <c r="V430" s="162"/>
      <c r="W430" s="162"/>
      <c r="X430" s="162"/>
      <c r="Y430" s="163"/>
      <c r="Z430" s="163"/>
      <c r="AA430" s="163"/>
      <c r="AB430" s="9"/>
      <c r="AC430" s="70"/>
      <c r="AD430" s="58"/>
      <c r="AE430" s="51"/>
    </row>
    <row r="431" spans="2:46" ht="15" customHeight="1">
      <c r="B431" s="6"/>
      <c r="C431" s="6"/>
      <c r="D431" s="6"/>
      <c r="E431" s="6"/>
      <c r="F431" s="6"/>
      <c r="G431" s="6"/>
      <c r="H431" s="6"/>
      <c r="I431" s="75"/>
      <c r="J431" s="75"/>
      <c r="K431" s="169" t="s">
        <v>275</v>
      </c>
      <c r="L431" s="170"/>
      <c r="M431" s="170"/>
      <c r="N431" s="170"/>
      <c r="O431" s="170"/>
      <c r="P431" s="171"/>
      <c r="Q431" s="76"/>
      <c r="R431" s="76"/>
      <c r="S431" s="15" t="s">
        <v>273</v>
      </c>
      <c r="T431" s="165"/>
      <c r="U431" s="151"/>
      <c r="V431" s="162"/>
      <c r="W431" s="162"/>
      <c r="X431" s="162"/>
      <c r="Y431" s="163"/>
      <c r="Z431" s="163"/>
      <c r="AA431" s="163"/>
      <c r="AB431" s="9"/>
      <c r="AC431" s="70"/>
      <c r="AD431" s="58"/>
      <c r="AE431" s="51"/>
    </row>
    <row r="432" spans="2:46" ht="15" customHeight="1">
      <c r="B432" s="6"/>
      <c r="C432" s="6"/>
      <c r="D432" s="6"/>
      <c r="E432" s="6"/>
      <c r="F432" s="6"/>
      <c r="G432" s="6"/>
      <c r="H432" s="6"/>
      <c r="I432" s="75"/>
      <c r="J432" s="75"/>
      <c r="K432" s="164"/>
      <c r="L432" s="164"/>
      <c r="M432" s="164"/>
      <c r="N432" s="164"/>
      <c r="O432" s="164"/>
      <c r="P432" s="164"/>
      <c r="Q432" s="76"/>
      <c r="R432" s="76"/>
      <c r="S432" s="165"/>
      <c r="T432" s="165"/>
      <c r="U432" s="165"/>
      <c r="V432" s="162"/>
      <c r="W432" s="162"/>
      <c r="X432" s="162"/>
      <c r="Y432" s="163"/>
      <c r="Z432" s="163"/>
      <c r="AA432" s="163"/>
      <c r="AB432" s="9"/>
      <c r="AC432" s="70"/>
      <c r="AD432" s="58"/>
      <c r="AE432" s="51"/>
    </row>
    <row r="433" spans="2:31" ht="15" customHeight="1">
      <c r="B433" s="6"/>
      <c r="C433" s="6"/>
      <c r="D433" s="6"/>
      <c r="E433" s="6"/>
      <c r="F433" s="6"/>
      <c r="G433" s="6"/>
      <c r="H433" s="6"/>
      <c r="I433" s="75"/>
      <c r="J433" s="75"/>
      <c r="K433" s="169" t="s">
        <v>277</v>
      </c>
      <c r="L433" s="170"/>
      <c r="M433" s="170"/>
      <c r="N433" s="170"/>
      <c r="O433" s="170"/>
      <c r="P433" s="171"/>
      <c r="Q433" s="76"/>
      <c r="R433" s="76"/>
      <c r="S433" s="15" t="s">
        <v>274</v>
      </c>
      <c r="T433" s="165"/>
      <c r="U433" s="165"/>
      <c r="V433" s="162"/>
      <c r="W433" s="162"/>
      <c r="X433" s="162"/>
      <c r="Y433" s="163"/>
      <c r="Z433" s="163"/>
      <c r="AA433" s="163"/>
      <c r="AB433" s="9"/>
      <c r="AC433" s="70"/>
      <c r="AD433" s="58"/>
      <c r="AE433" s="51"/>
    </row>
    <row r="434" spans="2:31" ht="15" customHeight="1">
      <c r="B434" s="6"/>
      <c r="C434" s="6"/>
      <c r="D434" s="6"/>
      <c r="E434" s="6"/>
      <c r="F434" s="6"/>
      <c r="G434" s="6"/>
      <c r="H434" s="6"/>
      <c r="I434" s="75"/>
      <c r="J434" s="75"/>
      <c r="K434" s="164"/>
      <c r="L434" s="164"/>
      <c r="M434" s="164"/>
      <c r="N434" s="164"/>
      <c r="O434" s="164"/>
      <c r="P434" s="164"/>
      <c r="Q434" s="76"/>
      <c r="R434" s="76"/>
      <c r="S434" s="165"/>
      <c r="T434" s="165"/>
      <c r="U434" s="165"/>
      <c r="V434" s="162"/>
      <c r="W434" s="162"/>
      <c r="X434" s="162"/>
      <c r="Y434" s="163"/>
      <c r="Z434" s="163"/>
      <c r="AA434" s="163"/>
      <c r="AB434" s="9"/>
      <c r="AC434" s="70"/>
      <c r="AD434" s="58"/>
      <c r="AE434" s="51"/>
    </row>
    <row r="435" spans="2:31" ht="15" customHeight="1">
      <c r="C435" s="201" t="s">
        <v>311</v>
      </c>
      <c r="D435" s="199"/>
      <c r="E435" s="199"/>
      <c r="F435" s="196"/>
      <c r="G435" s="197"/>
      <c r="H435" s="200"/>
      <c r="I435" s="199"/>
      <c r="J435" s="199"/>
      <c r="K435" s="198"/>
      <c r="L435" s="198"/>
      <c r="M435" s="198"/>
      <c r="N435" s="198"/>
      <c r="O435" s="198"/>
      <c r="P435" s="198"/>
      <c r="Q435" s="198"/>
      <c r="R435" s="198"/>
      <c r="S435" s="198"/>
      <c r="T435" s="198"/>
      <c r="U435" s="198"/>
      <c r="V435" s="198"/>
      <c r="W435" s="198"/>
      <c r="X435" s="198"/>
      <c r="Y435" s="198"/>
      <c r="Z435" s="198"/>
      <c r="AA435" s="163"/>
      <c r="AB435" s="9"/>
      <c r="AC435" s="134" t="s">
        <v>313</v>
      </c>
      <c r="AD435" s="58"/>
      <c r="AE435" s="51"/>
    </row>
    <row r="436" spans="2:31" ht="15" customHeight="1">
      <c r="B436" s="198"/>
      <c r="C436" s="244" t="s">
        <v>310</v>
      </c>
      <c r="D436" s="244"/>
      <c r="E436" s="243" t="s">
        <v>0</v>
      </c>
      <c r="F436" s="244">
        <v>50</v>
      </c>
      <c r="G436" s="244"/>
      <c r="H436" s="243" t="s">
        <v>308</v>
      </c>
      <c r="I436" s="250" t="str">
        <f>IF(F436&lt;=N436,"&lt;","&gt;")</f>
        <v>&lt;</v>
      </c>
      <c r="J436" s="250"/>
      <c r="K436" s="248" t="s">
        <v>309</v>
      </c>
      <c r="L436" s="248"/>
      <c r="M436" s="243" t="s">
        <v>0</v>
      </c>
      <c r="N436" s="245">
        <v>60.10410000000001</v>
      </c>
      <c r="O436" s="245"/>
      <c r="P436" s="243" t="s">
        <v>308</v>
      </c>
      <c r="Q436" s="198"/>
      <c r="R436" s="198"/>
      <c r="S436" s="198"/>
      <c r="T436" s="198"/>
      <c r="U436" s="198"/>
      <c r="V436" s="198"/>
      <c r="W436" s="198"/>
      <c r="X436" s="249" t="str">
        <f>IF(F436&lt;=N436,"...... OK","...... NG")</f>
        <v>...... OK</v>
      </c>
      <c r="Y436" s="249"/>
      <c r="Z436" s="249"/>
      <c r="AA436" s="163"/>
      <c r="AB436" s="9"/>
      <c r="AC436" s="15">
        <v>0</v>
      </c>
      <c r="AD436" s="58"/>
      <c r="AE436" s="51"/>
    </row>
    <row r="437" spans="2:31" ht="15" customHeight="1">
      <c r="B437" s="198"/>
      <c r="C437" s="247">
        <v>2</v>
      </c>
      <c r="D437" s="247"/>
      <c r="E437" s="243"/>
      <c r="F437" s="244"/>
      <c r="G437" s="244"/>
      <c r="H437" s="243"/>
      <c r="I437" s="250"/>
      <c r="J437" s="250"/>
      <c r="K437" s="248"/>
      <c r="L437" s="248"/>
      <c r="M437" s="243"/>
      <c r="N437" s="245"/>
      <c r="O437" s="245"/>
      <c r="P437" s="243"/>
      <c r="Q437" s="198"/>
      <c r="R437" s="198"/>
      <c r="S437" s="198"/>
      <c r="T437" s="198"/>
      <c r="U437" s="198"/>
      <c r="V437" s="198"/>
      <c r="W437" s="198"/>
      <c r="X437" s="249"/>
      <c r="Y437" s="249"/>
      <c r="Z437" s="249"/>
      <c r="AA437" s="163"/>
      <c r="AB437" s="9"/>
      <c r="AC437" s="15">
        <v>1</v>
      </c>
      <c r="AD437" s="58"/>
      <c r="AE437" s="51"/>
    </row>
    <row r="438" spans="2:31" ht="15" customHeight="1">
      <c r="B438" s="6"/>
      <c r="C438" s="202" t="s">
        <v>312</v>
      </c>
      <c r="D438" s="6"/>
      <c r="E438" s="6"/>
      <c r="F438" s="6"/>
      <c r="G438" s="6"/>
      <c r="H438" s="6"/>
      <c r="I438" s="75"/>
      <c r="J438" s="75"/>
      <c r="K438" s="164"/>
      <c r="L438" s="164"/>
      <c r="M438" s="164"/>
      <c r="N438" s="164"/>
      <c r="O438" s="164"/>
      <c r="P438" s="164"/>
      <c r="Q438" s="76"/>
      <c r="R438" s="76"/>
      <c r="S438" s="165"/>
      <c r="T438" s="165"/>
      <c r="U438" s="165"/>
      <c r="V438" s="162"/>
      <c r="W438" s="162"/>
      <c r="X438" s="162"/>
      <c r="Y438" s="163"/>
      <c r="Z438" s="163"/>
      <c r="AA438" s="163"/>
      <c r="AB438" s="9"/>
      <c r="AC438" s="134" t="s">
        <v>314</v>
      </c>
      <c r="AD438" s="58"/>
      <c r="AE438" s="51"/>
    </row>
    <row r="439" spans="2:31" ht="15" customHeight="1">
      <c r="B439" s="6"/>
      <c r="C439" s="6"/>
      <c r="D439" s="6"/>
      <c r="E439" s="6"/>
      <c r="F439" s="6"/>
      <c r="G439" s="6"/>
      <c r="H439" s="6"/>
      <c r="I439" s="75"/>
      <c r="J439" s="75"/>
      <c r="K439" s="164"/>
      <c r="L439" s="164"/>
      <c r="M439" s="164"/>
      <c r="N439" s="164"/>
      <c r="O439" s="164"/>
      <c r="P439" s="164"/>
      <c r="Q439" s="76"/>
      <c r="R439" s="76"/>
      <c r="S439" s="165"/>
      <c r="T439" s="165"/>
      <c r="U439" s="165"/>
      <c r="V439" s="162"/>
      <c r="W439" s="162"/>
      <c r="X439" s="162"/>
      <c r="Y439" s="163"/>
      <c r="Z439" s="163"/>
      <c r="AA439" s="163"/>
      <c r="AB439" s="9"/>
      <c r="AC439" s="70"/>
      <c r="AD439" s="58"/>
      <c r="AE439" s="51"/>
    </row>
    <row r="440" spans="2:31" ht="15" customHeight="1">
      <c r="AB440" s="9"/>
      <c r="AC440" s="70"/>
      <c r="AD440" s="13"/>
    </row>
    <row r="441" spans="2:31" ht="15" customHeight="1">
      <c r="B441" s="26" t="s">
        <v>98</v>
      </c>
      <c r="C441" s="4"/>
      <c r="F441" s="4"/>
      <c r="G441" s="45"/>
      <c r="H441" s="25"/>
      <c r="AB441" s="9"/>
      <c r="AC441" s="134" t="s">
        <v>250</v>
      </c>
      <c r="AD441" s="13"/>
    </row>
    <row r="442" spans="2:31" ht="15" customHeight="1">
      <c r="B442" s="1"/>
      <c r="C442" s="4"/>
      <c r="D442" s="4" t="s">
        <v>111</v>
      </c>
      <c r="E442" s="5" t="s">
        <v>4</v>
      </c>
      <c r="F442" s="246"/>
      <c r="G442" s="246"/>
      <c r="H442" s="246"/>
      <c r="I442" s="246"/>
      <c r="J442" s="246"/>
      <c r="K442" s="246"/>
      <c r="AB442" s="9"/>
      <c r="AC442" s="15">
        <v>0</v>
      </c>
    </row>
    <row r="443" spans="2:31" ht="15" customHeight="1">
      <c r="B443" s="1"/>
      <c r="C443" s="4"/>
      <c r="D443" s="4" t="s">
        <v>88</v>
      </c>
      <c r="E443" s="5" t="s">
        <v>4</v>
      </c>
      <c r="F443" s="246"/>
      <c r="G443" s="246"/>
      <c r="H443" s="246"/>
      <c r="I443" s="246"/>
      <c r="J443" s="246"/>
      <c r="K443" s="246"/>
      <c r="AB443" s="9"/>
      <c r="AC443" s="15">
        <v>1</v>
      </c>
      <c r="AD443" s="74"/>
    </row>
    <row r="444" spans="2:31" ht="15" customHeight="1">
      <c r="B444" s="1"/>
      <c r="C444" s="4"/>
      <c r="D444" s="4"/>
      <c r="E444" s="5"/>
      <c r="F444" s="12"/>
      <c r="G444" s="10"/>
      <c r="H444" s="25"/>
      <c r="AB444" s="9"/>
      <c r="AC444" s="15">
        <v>2</v>
      </c>
      <c r="AD444" s="74"/>
    </row>
    <row r="445" spans="2:31" ht="15" customHeight="1">
      <c r="B445" s="26" t="s">
        <v>102</v>
      </c>
      <c r="C445" s="4"/>
      <c r="AB445" s="9"/>
      <c r="AC445" s="15">
        <v>3</v>
      </c>
    </row>
    <row r="446" spans="2:31" ht="15" customHeight="1">
      <c r="B446" s="214" t="s">
        <v>80</v>
      </c>
      <c r="C446" s="215"/>
      <c r="D446" s="216"/>
      <c r="E446" s="214" t="s">
        <v>50</v>
      </c>
      <c r="F446" s="215"/>
      <c r="G446" s="215"/>
      <c r="H446" s="216"/>
      <c r="I446" s="327" t="s">
        <v>110</v>
      </c>
      <c r="J446" s="328"/>
      <c r="K446" s="214" t="s">
        <v>79</v>
      </c>
      <c r="L446" s="215"/>
      <c r="M446" s="215"/>
      <c r="N446" s="215"/>
      <c r="O446" s="215"/>
      <c r="P446" s="215"/>
      <c r="Q446" s="215"/>
      <c r="R446" s="216"/>
      <c r="S446" s="324" t="s">
        <v>81</v>
      </c>
      <c r="T446" s="325"/>
      <c r="U446" s="326"/>
      <c r="V446" s="224" t="s">
        <v>86</v>
      </c>
      <c r="W446" s="225"/>
      <c r="X446" s="226"/>
      <c r="Y446" s="214" t="s">
        <v>82</v>
      </c>
      <c r="Z446" s="215"/>
      <c r="AA446" s="216"/>
      <c r="AB446" s="9"/>
      <c r="AC446" s="15">
        <v>4</v>
      </c>
    </row>
    <row r="447" spans="2:31" ht="15" customHeight="1">
      <c r="B447" s="296" t="s">
        <v>51</v>
      </c>
      <c r="C447" s="278"/>
      <c r="D447" s="297"/>
      <c r="E447" s="227" t="s">
        <v>298</v>
      </c>
      <c r="F447" s="228"/>
      <c r="G447" s="228"/>
      <c r="H447" s="229"/>
      <c r="I447" s="310"/>
      <c r="J447" s="311"/>
      <c r="K447" s="316"/>
      <c r="L447" s="317"/>
      <c r="M447" s="317"/>
      <c r="N447" s="317"/>
      <c r="O447" s="317"/>
      <c r="P447" s="318"/>
      <c r="Q447" s="280"/>
      <c r="R447" s="281"/>
      <c r="S447" s="296"/>
      <c r="T447" s="278"/>
      <c r="U447" s="297"/>
      <c r="V447" s="280"/>
      <c r="W447" s="270"/>
      <c r="X447" s="281"/>
      <c r="Y447" s="287" t="s">
        <v>292</v>
      </c>
      <c r="Z447" s="288"/>
      <c r="AA447" s="289"/>
      <c r="AB447" s="9"/>
      <c r="AC447" s="15">
        <v>5</v>
      </c>
    </row>
    <row r="448" spans="2:31" ht="15" customHeight="1">
      <c r="B448" s="298"/>
      <c r="C448" s="299"/>
      <c r="D448" s="300"/>
      <c r="E448" s="227" t="s">
        <v>112</v>
      </c>
      <c r="F448" s="228"/>
      <c r="G448" s="228"/>
      <c r="H448" s="229"/>
      <c r="I448" s="312"/>
      <c r="J448" s="313"/>
      <c r="K448" s="304" t="s">
        <v>294</v>
      </c>
      <c r="L448" s="305"/>
      <c r="M448" s="305"/>
      <c r="N448" s="305"/>
      <c r="O448" s="305"/>
      <c r="P448" s="306"/>
      <c r="Q448" s="282"/>
      <c r="R448" s="284"/>
      <c r="S448" s="298"/>
      <c r="T448" s="299"/>
      <c r="U448" s="300"/>
      <c r="V448" s="282"/>
      <c r="W448" s="283"/>
      <c r="X448" s="284"/>
      <c r="Y448" s="290"/>
      <c r="Z448" s="291"/>
      <c r="AA448" s="292"/>
      <c r="AB448" s="9"/>
      <c r="AC448" s="15">
        <v>6</v>
      </c>
    </row>
    <row r="449" spans="2:55" ht="15" customHeight="1">
      <c r="B449" s="301"/>
      <c r="C449" s="279"/>
      <c r="D449" s="302"/>
      <c r="E449" s="227" t="s">
        <v>113</v>
      </c>
      <c r="F449" s="228"/>
      <c r="G449" s="228"/>
      <c r="H449" s="229"/>
      <c r="I449" s="314"/>
      <c r="J449" s="315"/>
      <c r="K449" s="307" t="s">
        <v>294</v>
      </c>
      <c r="L449" s="308"/>
      <c r="M449" s="308"/>
      <c r="N449" s="308"/>
      <c r="O449" s="308"/>
      <c r="P449" s="309"/>
      <c r="Q449" s="285"/>
      <c r="R449" s="286"/>
      <c r="S449" s="301"/>
      <c r="T449" s="279"/>
      <c r="U449" s="302"/>
      <c r="V449" s="285"/>
      <c r="W449" s="235"/>
      <c r="X449" s="286"/>
      <c r="Y449" s="293"/>
      <c r="Z449" s="294"/>
      <c r="AA449" s="295"/>
      <c r="AB449" s="9"/>
      <c r="AC449" s="15">
        <v>7</v>
      </c>
    </row>
    <row r="450" spans="2:55" ht="15" customHeight="1">
      <c r="B450" s="296" t="s">
        <v>53</v>
      </c>
      <c r="C450" s="278"/>
      <c r="D450" s="297"/>
      <c r="E450" s="227" t="s">
        <v>266</v>
      </c>
      <c r="F450" s="228"/>
      <c r="G450" s="228"/>
      <c r="H450" s="229"/>
      <c r="I450" s="310"/>
      <c r="J450" s="311"/>
      <c r="K450" s="316"/>
      <c r="L450" s="317"/>
      <c r="M450" s="317"/>
      <c r="N450" s="317"/>
      <c r="O450" s="317"/>
      <c r="P450" s="318"/>
      <c r="Q450" s="280"/>
      <c r="R450" s="281"/>
      <c r="S450" s="296"/>
      <c r="T450" s="278"/>
      <c r="U450" s="297"/>
      <c r="V450" s="280"/>
      <c r="W450" s="270"/>
      <c r="X450" s="281"/>
      <c r="Y450" s="287" t="s">
        <v>292</v>
      </c>
      <c r="Z450" s="288"/>
      <c r="AA450" s="289"/>
      <c r="AB450" s="9"/>
      <c r="AC450" s="15">
        <v>8</v>
      </c>
    </row>
    <row r="451" spans="2:55" ht="15" customHeight="1">
      <c r="B451" s="298"/>
      <c r="C451" s="299"/>
      <c r="D451" s="300"/>
      <c r="E451" s="227" t="s">
        <v>114</v>
      </c>
      <c r="F451" s="228"/>
      <c r="G451" s="228"/>
      <c r="H451" s="229"/>
      <c r="I451" s="312"/>
      <c r="J451" s="313"/>
      <c r="K451" s="304" t="s">
        <v>295</v>
      </c>
      <c r="L451" s="305"/>
      <c r="M451" s="305"/>
      <c r="N451" s="305"/>
      <c r="O451" s="305"/>
      <c r="P451" s="306"/>
      <c r="Q451" s="282"/>
      <c r="R451" s="284"/>
      <c r="S451" s="298"/>
      <c r="T451" s="299"/>
      <c r="U451" s="300"/>
      <c r="V451" s="282"/>
      <c r="W451" s="283"/>
      <c r="X451" s="284"/>
      <c r="Y451" s="290"/>
      <c r="Z451" s="291"/>
      <c r="AA451" s="292"/>
      <c r="AB451" s="9"/>
      <c r="AC451" s="15">
        <v>9</v>
      </c>
      <c r="AD451" s="58"/>
    </row>
    <row r="452" spans="2:55" ht="15" customHeight="1">
      <c r="B452" s="301"/>
      <c r="C452" s="279"/>
      <c r="D452" s="302"/>
      <c r="E452" s="227" t="s">
        <v>115</v>
      </c>
      <c r="F452" s="228"/>
      <c r="G452" s="228"/>
      <c r="H452" s="229"/>
      <c r="I452" s="314"/>
      <c r="J452" s="315"/>
      <c r="K452" s="307" t="s">
        <v>295</v>
      </c>
      <c r="L452" s="308"/>
      <c r="M452" s="308"/>
      <c r="N452" s="308"/>
      <c r="O452" s="308"/>
      <c r="P452" s="309"/>
      <c r="Q452" s="285"/>
      <c r="R452" s="286"/>
      <c r="S452" s="301"/>
      <c r="T452" s="279"/>
      <c r="U452" s="302"/>
      <c r="V452" s="285"/>
      <c r="W452" s="235"/>
      <c r="X452" s="286"/>
      <c r="Y452" s="293"/>
      <c r="Z452" s="294"/>
      <c r="AA452" s="295"/>
      <c r="AB452" s="9"/>
      <c r="AC452" s="15">
        <v>10</v>
      </c>
    </row>
    <row r="453" spans="2:55" ht="15" customHeight="1">
      <c r="B453" s="6"/>
      <c r="C453" s="6"/>
      <c r="D453" s="6"/>
      <c r="E453" s="6"/>
      <c r="F453" s="6"/>
      <c r="G453" s="6"/>
      <c r="H453" s="6"/>
      <c r="I453" s="159"/>
      <c r="J453" s="159"/>
      <c r="K453" s="138"/>
      <c r="L453" s="138"/>
      <c r="M453" s="138"/>
      <c r="N453" s="138"/>
      <c r="O453" s="138"/>
      <c r="P453" s="138"/>
      <c r="Q453" s="76"/>
      <c r="R453" s="76"/>
      <c r="S453" s="139"/>
      <c r="T453" s="139"/>
      <c r="U453" s="139"/>
      <c r="V453" s="136"/>
      <c r="W453" s="136"/>
      <c r="X453" s="136"/>
      <c r="Y453" s="137"/>
      <c r="Z453" s="137"/>
      <c r="AA453" s="137"/>
      <c r="AB453" s="9"/>
      <c r="AC453" s="70"/>
    </row>
    <row r="454" spans="2:55" ht="15" customHeight="1">
      <c r="B454" s="6"/>
      <c r="C454" s="6"/>
      <c r="D454" s="6"/>
      <c r="E454" s="6"/>
      <c r="F454" s="6"/>
      <c r="G454" s="6"/>
      <c r="H454" s="6"/>
      <c r="I454" s="159"/>
      <c r="J454" s="159"/>
      <c r="K454" s="164"/>
      <c r="L454" s="164"/>
      <c r="M454" s="164"/>
      <c r="N454" s="164"/>
      <c r="O454" s="164"/>
      <c r="P454" s="164"/>
      <c r="Q454" s="76"/>
      <c r="R454" s="76"/>
      <c r="S454" s="165"/>
      <c r="T454" s="165"/>
      <c r="U454" s="165"/>
      <c r="V454" s="162"/>
      <c r="W454" s="162"/>
      <c r="X454" s="162"/>
      <c r="Y454" s="163"/>
      <c r="Z454" s="163"/>
      <c r="AA454" s="163"/>
      <c r="AB454" s="9"/>
      <c r="AC454" s="70"/>
    </row>
    <row r="455" spans="2:55" ht="15" customHeight="1">
      <c r="B455" s="6"/>
      <c r="C455" s="201" t="s">
        <v>311</v>
      </c>
      <c r="D455" s="199"/>
      <c r="E455" s="199"/>
      <c r="F455" s="196"/>
      <c r="G455" s="197"/>
      <c r="H455" s="200"/>
      <c r="I455" s="159"/>
      <c r="J455" s="159"/>
      <c r="K455" s="164"/>
      <c r="L455" s="164"/>
      <c r="M455" s="164"/>
      <c r="N455" s="164"/>
      <c r="O455" s="164"/>
      <c r="P455" s="164"/>
      <c r="Q455" s="76"/>
      <c r="R455" s="76"/>
      <c r="S455" s="165"/>
      <c r="T455" s="165"/>
      <c r="U455" s="165"/>
      <c r="V455" s="162"/>
      <c r="W455" s="162"/>
      <c r="X455" s="162"/>
      <c r="Y455" s="163"/>
      <c r="Z455" s="163"/>
      <c r="AA455" s="163"/>
      <c r="AB455" s="9"/>
      <c r="AC455" s="134" t="s">
        <v>317</v>
      </c>
    </row>
    <row r="456" spans="2:55" ht="15" customHeight="1">
      <c r="B456" s="6"/>
      <c r="C456" s="202" t="s">
        <v>316</v>
      </c>
      <c r="D456" s="6"/>
      <c r="E456" s="6"/>
      <c r="F456" s="6"/>
      <c r="G456" s="6"/>
      <c r="H456" s="6"/>
      <c r="I456" s="159"/>
      <c r="J456" s="159"/>
      <c r="K456" s="164"/>
      <c r="L456" s="164"/>
      <c r="M456" s="164"/>
      <c r="N456" s="164"/>
      <c r="O456" s="164"/>
      <c r="P456" s="164"/>
      <c r="Q456" s="76"/>
      <c r="R456" s="76"/>
      <c r="S456" s="165"/>
      <c r="T456" s="165"/>
      <c r="U456" s="165"/>
      <c r="V456" s="162"/>
      <c r="W456" s="162"/>
      <c r="X456" s="162"/>
      <c r="Y456" s="163"/>
      <c r="Z456" s="163"/>
      <c r="AA456" s="163"/>
      <c r="AB456" s="9"/>
      <c r="AC456" s="134" t="s">
        <v>318</v>
      </c>
    </row>
    <row r="457" spans="2:55" ht="15" customHeight="1">
      <c r="B457" s="6"/>
      <c r="C457" s="6"/>
      <c r="D457" s="6"/>
      <c r="E457" s="6"/>
      <c r="F457" s="6"/>
      <c r="G457" s="6"/>
      <c r="H457" s="6"/>
      <c r="I457" s="159"/>
      <c r="J457" s="159"/>
      <c r="K457" s="164"/>
      <c r="L457" s="164"/>
      <c r="M457" s="164"/>
      <c r="N457" s="164"/>
      <c r="O457" s="164"/>
      <c r="P457" s="164"/>
      <c r="Q457" s="76"/>
      <c r="R457" s="76"/>
      <c r="S457" s="165"/>
      <c r="T457" s="165"/>
      <c r="U457" s="165"/>
      <c r="V457" s="162"/>
      <c r="W457" s="162"/>
      <c r="X457" s="162"/>
      <c r="Y457" s="163"/>
      <c r="Z457" s="163"/>
      <c r="AA457" s="163"/>
      <c r="AB457" s="9"/>
      <c r="AC457" s="70"/>
    </row>
    <row r="458" spans="2:55" ht="15" customHeight="1">
      <c r="B458" s="6"/>
      <c r="C458" s="6"/>
      <c r="D458" s="6"/>
      <c r="E458" s="6"/>
      <c r="F458" s="6"/>
      <c r="G458" s="6"/>
      <c r="H458" s="6"/>
      <c r="I458" s="159"/>
      <c r="J458" s="159"/>
      <c r="K458" s="164"/>
      <c r="L458" s="164"/>
      <c r="M458" s="164"/>
      <c r="N458" s="164"/>
      <c r="O458" s="164"/>
      <c r="P458" s="164"/>
      <c r="Q458" s="76"/>
      <c r="R458" s="76"/>
      <c r="S458" s="165"/>
      <c r="T458" s="165"/>
      <c r="U458" s="165"/>
      <c r="V458" s="162"/>
      <c r="W458" s="162"/>
      <c r="X458" s="162"/>
      <c r="Y458" s="163"/>
      <c r="Z458" s="163"/>
      <c r="AA458" s="163"/>
      <c r="AB458" s="9"/>
      <c r="AC458" s="70"/>
    </row>
    <row r="459" spans="2:55" ht="15" customHeight="1">
      <c r="B459" s="157" t="s">
        <v>2</v>
      </c>
      <c r="C459" s="6"/>
      <c r="D459" s="6"/>
      <c r="E459" s="6"/>
      <c r="F459" s="6"/>
      <c r="G459" s="6"/>
      <c r="H459" s="6"/>
      <c r="I459" s="75"/>
      <c r="J459" s="75"/>
      <c r="K459" s="138"/>
      <c r="L459" s="138"/>
      <c r="M459" s="138"/>
      <c r="N459" s="138"/>
      <c r="O459" s="138"/>
      <c r="P459" s="138"/>
      <c r="Q459" s="76"/>
      <c r="R459" s="76"/>
      <c r="S459" s="139"/>
      <c r="T459" s="139"/>
      <c r="U459" s="139"/>
      <c r="V459" s="136"/>
      <c r="W459" s="136"/>
      <c r="X459" s="136"/>
      <c r="Y459" s="137"/>
      <c r="Z459" s="137"/>
      <c r="AA459" s="137"/>
      <c r="AB459" s="9"/>
      <c r="AC459" s="134" t="s">
        <v>315</v>
      </c>
    </row>
    <row r="460" spans="2:55" ht="15" customHeight="1">
      <c r="B460" s="109" t="s">
        <v>278</v>
      </c>
      <c r="C460" s="58"/>
      <c r="D460" s="58"/>
      <c r="E460" s="3"/>
      <c r="F460" s="50"/>
      <c r="G460" s="51"/>
      <c r="H460" s="47"/>
      <c r="J460" s="75"/>
      <c r="K460" s="138"/>
      <c r="L460" s="138"/>
      <c r="M460" s="138"/>
      <c r="N460" s="138"/>
      <c r="O460" s="138"/>
      <c r="P460" s="138"/>
      <c r="Q460" s="76"/>
      <c r="R460" s="76"/>
      <c r="S460" s="139"/>
      <c r="T460" s="139"/>
      <c r="U460" s="139"/>
      <c r="V460" s="136"/>
      <c r="W460" s="136"/>
      <c r="X460" s="136"/>
      <c r="Y460" s="137"/>
      <c r="Z460" s="137"/>
      <c r="AA460" s="137"/>
      <c r="AB460" s="9"/>
      <c r="AC460" s="15">
        <v>0</v>
      </c>
    </row>
    <row r="461" spans="2:55" ht="15" customHeight="1">
      <c r="B461" s="161"/>
      <c r="C461" s="151" t="s">
        <v>254</v>
      </c>
      <c r="D461" s="147"/>
      <c r="J461" s="135" t="s">
        <v>279</v>
      </c>
      <c r="K461" s="147"/>
      <c r="L461" s="147"/>
      <c r="M461" s="147"/>
      <c r="N461" s="147"/>
      <c r="O461" s="75"/>
      <c r="P461" s="138"/>
      <c r="Q461" s="138"/>
      <c r="R461" s="138"/>
      <c r="S461" s="138"/>
      <c r="T461" s="138"/>
      <c r="U461" s="138"/>
      <c r="V461" s="76"/>
      <c r="W461" s="76"/>
      <c r="X461" s="139"/>
      <c r="Y461" s="137"/>
      <c r="Z461" s="137"/>
      <c r="AA461" s="137"/>
      <c r="AB461" s="9"/>
      <c r="AC461" s="15">
        <v>1</v>
      </c>
      <c r="AD461" s="160">
        <v>0</v>
      </c>
      <c r="AE461" s="151"/>
      <c r="AF461" s="147"/>
      <c r="AL461" s="135"/>
      <c r="AM461" s="147"/>
      <c r="AN461" s="147"/>
      <c r="AO461" s="147"/>
      <c r="AP461" s="147"/>
      <c r="AQ461" s="75"/>
      <c r="AR461" s="138"/>
      <c r="AS461" s="138"/>
      <c r="AT461" s="138"/>
      <c r="AU461" s="138"/>
      <c r="AV461" s="138"/>
      <c r="AW461" s="138"/>
      <c r="AX461" s="76"/>
      <c r="AY461" s="76"/>
      <c r="AZ461" s="139"/>
      <c r="BA461" s="137"/>
      <c r="BB461" s="137"/>
      <c r="BC461" s="137"/>
    </row>
    <row r="462" spans="2:55" ht="15" customHeight="1">
      <c r="B462" s="161"/>
      <c r="C462" s="151" t="s">
        <v>268</v>
      </c>
      <c r="D462" s="154"/>
      <c r="J462" s="148" t="s">
        <v>280</v>
      </c>
      <c r="K462" s="144"/>
      <c r="L462" s="144"/>
      <c r="M462" s="144"/>
      <c r="N462" s="144"/>
      <c r="O462" s="75"/>
      <c r="P462" s="138"/>
      <c r="Q462" s="138"/>
      <c r="R462" s="138"/>
      <c r="S462" s="138"/>
      <c r="T462" s="138"/>
      <c r="U462" s="138"/>
      <c r="V462" s="76"/>
      <c r="W462" s="76"/>
      <c r="X462" s="139"/>
      <c r="Y462" s="137"/>
      <c r="Z462" s="137"/>
      <c r="AA462" s="137"/>
      <c r="AB462" s="9"/>
      <c r="AC462" s="15">
        <v>2</v>
      </c>
      <c r="AD462" s="160">
        <v>1</v>
      </c>
      <c r="AE462" s="151"/>
      <c r="AF462" s="154"/>
      <c r="AL462" s="148"/>
      <c r="AM462" s="144"/>
      <c r="AN462" s="144"/>
      <c r="AO462" s="144"/>
      <c r="AP462" s="144"/>
      <c r="AQ462" s="75"/>
      <c r="AR462" s="138"/>
      <c r="AS462" s="138"/>
      <c r="AT462" s="138"/>
      <c r="AU462" s="138"/>
      <c r="AV462" s="138"/>
      <c r="AW462" s="138"/>
      <c r="AX462" s="76"/>
      <c r="AY462" s="76"/>
      <c r="AZ462" s="139"/>
      <c r="BA462" s="137"/>
      <c r="BB462" s="137"/>
      <c r="BC462" s="137"/>
    </row>
    <row r="463" spans="2:55" ht="15" customHeight="1">
      <c r="B463" s="161"/>
      <c r="C463" s="151" t="s">
        <v>269</v>
      </c>
      <c r="D463" s="154"/>
      <c r="J463" s="88" t="s">
        <v>281</v>
      </c>
      <c r="K463" s="144"/>
      <c r="L463" s="144"/>
      <c r="M463" s="144"/>
      <c r="N463" s="150"/>
      <c r="O463" s="75"/>
      <c r="P463" s="138"/>
      <c r="Q463" s="138"/>
      <c r="R463" s="138"/>
      <c r="S463" s="138"/>
      <c r="T463" s="138"/>
      <c r="U463" s="138"/>
      <c r="W463" s="150" t="s">
        <v>251</v>
      </c>
      <c r="X463" s="139"/>
      <c r="Y463" s="137"/>
      <c r="Z463" s="137"/>
      <c r="AA463" s="137"/>
      <c r="AB463" s="9"/>
      <c r="AC463" s="15">
        <v>3</v>
      </c>
      <c r="AD463" s="160">
        <v>2</v>
      </c>
      <c r="AE463" s="151"/>
      <c r="AF463" s="154"/>
      <c r="AL463" s="88"/>
      <c r="AM463" s="144"/>
      <c r="AN463" s="144"/>
      <c r="AO463" s="144"/>
      <c r="AP463" s="150"/>
      <c r="AQ463" s="75"/>
      <c r="AR463" s="138"/>
      <c r="AS463" s="138"/>
      <c r="AT463" s="138"/>
      <c r="AU463" s="138"/>
      <c r="AV463" s="138"/>
      <c r="AW463" s="138"/>
      <c r="AY463" s="150" t="s">
        <v>251</v>
      </c>
      <c r="AZ463" s="139"/>
      <c r="BA463" s="137"/>
      <c r="BB463" s="137"/>
      <c r="BC463" s="137"/>
    </row>
    <row r="464" spans="2:55" ht="15" customHeight="1">
      <c r="B464" s="161"/>
      <c r="C464" s="151" t="s">
        <v>255</v>
      </c>
      <c r="D464" s="154"/>
      <c r="J464" s="88" t="s">
        <v>281</v>
      </c>
      <c r="K464" s="151"/>
      <c r="L464" s="151"/>
      <c r="M464" s="151"/>
      <c r="N464" s="135"/>
      <c r="O464" s="75"/>
      <c r="P464" s="138"/>
      <c r="Q464" s="138"/>
      <c r="R464" s="138"/>
      <c r="S464" s="138"/>
      <c r="T464" s="138"/>
      <c r="U464" s="138"/>
      <c r="W464" s="135" t="s">
        <v>261</v>
      </c>
      <c r="X464" s="139"/>
      <c r="Y464" s="137"/>
      <c r="Z464" s="137"/>
      <c r="AA464" s="137"/>
      <c r="AB464" s="9"/>
      <c r="AC464" s="15">
        <v>4</v>
      </c>
      <c r="AD464" s="160">
        <v>3</v>
      </c>
      <c r="AE464" s="151"/>
      <c r="AF464" s="154"/>
      <c r="AL464" s="88"/>
      <c r="AM464" s="151"/>
      <c r="AN464" s="151"/>
      <c r="AO464" s="151"/>
      <c r="AP464" s="135"/>
      <c r="AQ464" s="75"/>
      <c r="AR464" s="138"/>
      <c r="AS464" s="138"/>
      <c r="AT464" s="138"/>
      <c r="AU464" s="138"/>
      <c r="AV464" s="138"/>
      <c r="AW464" s="138"/>
      <c r="AY464" s="135" t="s">
        <v>261</v>
      </c>
      <c r="AZ464" s="139"/>
      <c r="BA464" s="137"/>
      <c r="BB464" s="137"/>
      <c r="BC464" s="137"/>
    </row>
    <row r="465" spans="2:55" ht="15" customHeight="1">
      <c r="B465" s="161"/>
      <c r="C465" s="151" t="s">
        <v>257</v>
      </c>
      <c r="D465" s="154"/>
      <c r="J465" s="88" t="s">
        <v>281</v>
      </c>
      <c r="K465" s="144"/>
      <c r="L465" s="144"/>
      <c r="M465" s="144"/>
      <c r="N465" s="148"/>
      <c r="O465" s="75"/>
      <c r="P465" s="138"/>
      <c r="Q465" s="138"/>
      <c r="R465" s="138"/>
      <c r="S465" s="138"/>
      <c r="T465" s="138"/>
      <c r="U465" s="138"/>
      <c r="W465" s="148" t="s">
        <v>252</v>
      </c>
      <c r="X465" s="139"/>
      <c r="Y465" s="137"/>
      <c r="Z465" s="137"/>
      <c r="AA465" s="137"/>
      <c r="AB465" s="9"/>
      <c r="AC465" s="15">
        <v>5</v>
      </c>
      <c r="AD465" s="160">
        <v>4</v>
      </c>
      <c r="AE465" s="151"/>
      <c r="AF465" s="154"/>
      <c r="AL465" s="88"/>
      <c r="AM465" s="144"/>
      <c r="AN465" s="144"/>
      <c r="AO465" s="144"/>
      <c r="AP465" s="148"/>
      <c r="AQ465" s="75"/>
      <c r="AR465" s="138"/>
      <c r="AS465" s="138"/>
      <c r="AT465" s="138"/>
      <c r="AU465" s="138"/>
      <c r="AV465" s="138"/>
      <c r="AW465" s="138"/>
      <c r="AY465" s="148" t="s">
        <v>252</v>
      </c>
      <c r="AZ465" s="139"/>
      <c r="BA465" s="137"/>
      <c r="BB465" s="137"/>
      <c r="BC465" s="137"/>
    </row>
    <row r="466" spans="2:55" ht="15" customHeight="1">
      <c r="J466" s="75"/>
      <c r="K466" s="138"/>
      <c r="L466" s="138"/>
      <c r="M466" s="138"/>
      <c r="N466" s="138"/>
      <c r="O466" s="138"/>
      <c r="P466" s="138"/>
      <c r="Q466" s="76"/>
      <c r="R466" s="76"/>
      <c r="S466" s="139"/>
      <c r="T466" s="139"/>
      <c r="U466" s="139"/>
      <c r="V466" s="136"/>
      <c r="W466" s="136"/>
      <c r="X466" s="136"/>
      <c r="Y466" s="137"/>
      <c r="Z466" s="137"/>
      <c r="AA466" s="137"/>
      <c r="AB466" s="9"/>
      <c r="AC466" s="15">
        <v>6</v>
      </c>
    </row>
    <row r="467" spans="2:55" ht="15" customHeight="1">
      <c r="B467" s="10" t="s">
        <v>263</v>
      </c>
      <c r="J467" s="75"/>
      <c r="K467" s="138"/>
      <c r="L467" s="138"/>
      <c r="M467" s="138"/>
      <c r="N467" s="138"/>
      <c r="O467" s="138"/>
      <c r="P467" s="138"/>
      <c r="Q467" s="76"/>
      <c r="R467" s="76"/>
      <c r="S467" s="139"/>
      <c r="T467" s="139"/>
      <c r="U467" s="139"/>
      <c r="V467" s="136"/>
      <c r="W467" s="136"/>
      <c r="X467" s="136"/>
      <c r="Y467" s="137"/>
      <c r="Z467" s="137"/>
      <c r="AA467" s="137"/>
      <c r="AB467" s="9"/>
      <c r="AC467" s="15">
        <v>7</v>
      </c>
    </row>
    <row r="468" spans="2:55" ht="15" customHeight="1">
      <c r="B468" s="6"/>
      <c r="C468" s="151" t="s">
        <v>262</v>
      </c>
      <c r="D468" s="156"/>
      <c r="J468" s="3" t="s">
        <v>258</v>
      </c>
      <c r="L468" s="138"/>
      <c r="M468" s="138"/>
      <c r="N468" s="138"/>
      <c r="O468" s="138"/>
      <c r="P468" s="138"/>
      <c r="Q468" s="76"/>
      <c r="R468" s="76"/>
      <c r="S468" s="139"/>
      <c r="T468" s="139"/>
      <c r="U468" s="139"/>
      <c r="V468" s="136"/>
      <c r="W468" s="136"/>
      <c r="X468" s="136"/>
      <c r="Y468" s="137"/>
      <c r="Z468" s="137"/>
      <c r="AA468" s="137"/>
      <c r="AB468" s="9"/>
      <c r="AC468" s="15">
        <v>8</v>
      </c>
    </row>
    <row r="469" spans="2:55" ht="15" customHeight="1">
      <c r="B469" s="6"/>
      <c r="C469" s="151" t="s">
        <v>256</v>
      </c>
      <c r="D469" s="156"/>
      <c r="J469" s="2" t="s">
        <v>259</v>
      </c>
      <c r="L469" s="138"/>
      <c r="M469" s="138"/>
      <c r="N469" s="138"/>
      <c r="O469" s="138"/>
      <c r="P469" s="138"/>
      <c r="Q469" s="76"/>
      <c r="R469" s="76"/>
      <c r="S469" s="139"/>
      <c r="T469" s="139"/>
      <c r="U469" s="139"/>
      <c r="V469" s="136"/>
      <c r="W469" s="136"/>
      <c r="X469" s="136"/>
      <c r="Y469" s="137"/>
      <c r="Z469" s="137"/>
      <c r="AA469" s="137"/>
      <c r="AB469" s="9"/>
      <c r="AC469" s="15">
        <v>9</v>
      </c>
    </row>
    <row r="470" spans="2:55" ht="15" customHeight="1">
      <c r="B470" s="6"/>
      <c r="C470" s="151" t="s">
        <v>255</v>
      </c>
      <c r="D470" s="156"/>
      <c r="J470" s="2" t="s">
        <v>260</v>
      </c>
      <c r="L470" s="138"/>
      <c r="M470" s="138"/>
      <c r="N470" s="138"/>
      <c r="O470" s="138"/>
      <c r="P470" s="138"/>
      <c r="Q470" s="76"/>
      <c r="R470" s="76"/>
      <c r="S470" s="139"/>
      <c r="T470" s="139"/>
      <c r="U470" s="139"/>
      <c r="V470" s="136"/>
      <c r="W470" s="136"/>
      <c r="X470" s="136"/>
      <c r="Y470" s="137"/>
      <c r="Z470" s="137"/>
      <c r="AA470" s="137"/>
      <c r="AB470" s="9"/>
      <c r="AC470" s="15">
        <v>10</v>
      </c>
    </row>
    <row r="471" spans="2:55" ht="15" customHeight="1">
      <c r="B471" s="6"/>
      <c r="C471" s="6"/>
      <c r="D471" s="6"/>
      <c r="E471" s="6"/>
      <c r="F471" s="6"/>
      <c r="G471" s="6"/>
      <c r="H471" s="6"/>
      <c r="I471" s="75"/>
      <c r="J471" s="75"/>
      <c r="K471" s="138"/>
      <c r="L471" s="138"/>
      <c r="M471" s="138"/>
      <c r="N471" s="138"/>
      <c r="O471" s="138"/>
      <c r="P471" s="138"/>
      <c r="Q471" s="76"/>
      <c r="R471" s="76"/>
      <c r="S471" s="139"/>
      <c r="T471" s="139"/>
      <c r="U471" s="139"/>
      <c r="V471" s="136"/>
      <c r="W471" s="136"/>
      <c r="X471" s="136"/>
      <c r="Y471" s="137"/>
      <c r="Z471" s="137"/>
      <c r="AA471" s="137"/>
      <c r="AB471" s="9"/>
      <c r="AC471" s="70"/>
    </row>
    <row r="472" spans="2:55" ht="15" customHeight="1">
      <c r="B472" s="27" t="s">
        <v>91</v>
      </c>
      <c r="C472" s="4"/>
      <c r="D472" s="4"/>
      <c r="AB472" s="9"/>
      <c r="AC472" s="134" t="s">
        <v>282</v>
      </c>
    </row>
    <row r="473" spans="2:55" ht="15" customHeight="1">
      <c r="B473" s="1"/>
      <c r="C473" s="4"/>
      <c r="D473" s="4"/>
      <c r="AB473" s="9"/>
      <c r="AC473" s="15">
        <v>0</v>
      </c>
      <c r="AD473" s="74"/>
    </row>
    <row r="474" spans="2:55" ht="15" customHeight="1">
      <c r="B474" s="30" t="s">
        <v>92</v>
      </c>
      <c r="C474" s="4"/>
      <c r="D474" s="4"/>
      <c r="O474" s="30" t="s">
        <v>93</v>
      </c>
      <c r="AB474" s="9"/>
      <c r="AC474" s="15">
        <v>1</v>
      </c>
    </row>
    <row r="475" spans="2:55" ht="15" customHeight="1">
      <c r="B475" s="172"/>
      <c r="C475" s="173"/>
      <c r="D475" s="173"/>
      <c r="E475" s="174"/>
      <c r="F475" s="174"/>
      <c r="G475" s="174"/>
      <c r="H475" s="174"/>
      <c r="I475" s="174"/>
      <c r="J475" s="174"/>
      <c r="K475" s="174"/>
      <c r="L475" s="174"/>
      <c r="M475" s="175"/>
      <c r="O475" s="172"/>
      <c r="P475" s="173"/>
      <c r="Q475" s="173"/>
      <c r="R475" s="174"/>
      <c r="S475" s="174"/>
      <c r="T475" s="174"/>
      <c r="U475" s="174"/>
      <c r="V475" s="174"/>
      <c r="W475" s="174"/>
      <c r="X475" s="174"/>
      <c r="Y475" s="174"/>
      <c r="Z475" s="175"/>
      <c r="AB475" s="9"/>
      <c r="AC475" s="15">
        <v>2</v>
      </c>
    </row>
    <row r="476" spans="2:55" ht="15" customHeight="1">
      <c r="B476" s="176"/>
      <c r="C476" s="125"/>
      <c r="D476" s="125"/>
      <c r="E476" s="126"/>
      <c r="F476" s="126"/>
      <c r="G476" s="126"/>
      <c r="H476" s="126"/>
      <c r="I476" s="126"/>
      <c r="J476" s="126"/>
      <c r="K476" s="126"/>
      <c r="L476" s="126"/>
      <c r="M476" s="127"/>
      <c r="O476" s="176"/>
      <c r="P476" s="125"/>
      <c r="Q476" s="125"/>
      <c r="R476" s="126"/>
      <c r="S476" s="126"/>
      <c r="T476" s="126"/>
      <c r="U476" s="126"/>
      <c r="V476" s="126"/>
      <c r="W476" s="126"/>
      <c r="X476" s="126"/>
      <c r="Y476" s="126"/>
      <c r="Z476" s="127"/>
      <c r="AB476" s="9"/>
      <c r="AC476" s="15">
        <v>3</v>
      </c>
    </row>
    <row r="477" spans="2:55" ht="15" customHeight="1">
      <c r="B477" s="176"/>
      <c r="C477" s="125"/>
      <c r="D477" s="125"/>
      <c r="E477" s="126"/>
      <c r="F477" s="126"/>
      <c r="G477" s="126"/>
      <c r="H477" s="126"/>
      <c r="I477" s="126"/>
      <c r="J477" s="126"/>
      <c r="K477" s="126"/>
      <c r="L477" s="126"/>
      <c r="M477" s="127"/>
      <c r="O477" s="176"/>
      <c r="P477" s="125"/>
      <c r="Q477" s="125"/>
      <c r="R477" s="126"/>
      <c r="S477" s="126"/>
      <c r="T477" s="126"/>
      <c r="U477" s="126"/>
      <c r="V477" s="126"/>
      <c r="W477" s="126"/>
      <c r="X477" s="126"/>
      <c r="Y477" s="126"/>
      <c r="Z477" s="127"/>
      <c r="AB477" s="9"/>
      <c r="AC477" s="15">
        <v>4</v>
      </c>
    </row>
    <row r="478" spans="2:55" ht="15" customHeight="1">
      <c r="B478" s="176"/>
      <c r="C478" s="125"/>
      <c r="D478" s="125"/>
      <c r="E478" s="126"/>
      <c r="F478" s="126"/>
      <c r="G478" s="126"/>
      <c r="H478" s="126"/>
      <c r="I478" s="126"/>
      <c r="J478" s="126"/>
      <c r="K478" s="126"/>
      <c r="L478" s="126"/>
      <c r="M478" s="127"/>
      <c r="O478" s="176"/>
      <c r="P478" s="125"/>
      <c r="Q478" s="125"/>
      <c r="R478" s="126"/>
      <c r="S478" s="126"/>
      <c r="T478" s="126"/>
      <c r="U478" s="126"/>
      <c r="V478" s="126"/>
      <c r="W478" s="126"/>
      <c r="X478" s="126"/>
      <c r="Y478" s="126"/>
      <c r="Z478" s="127"/>
      <c r="AB478" s="9"/>
      <c r="AC478" s="15">
        <v>5</v>
      </c>
    </row>
    <row r="479" spans="2:55" ht="15" customHeight="1">
      <c r="B479" s="176"/>
      <c r="C479" s="125"/>
      <c r="D479" s="125"/>
      <c r="E479" s="126"/>
      <c r="F479" s="126"/>
      <c r="G479" s="126"/>
      <c r="H479" s="126"/>
      <c r="I479" s="126"/>
      <c r="J479" s="126"/>
      <c r="K479" s="126"/>
      <c r="L479" s="126"/>
      <c r="M479" s="127"/>
      <c r="O479" s="176"/>
      <c r="P479" s="125"/>
      <c r="Q479" s="125"/>
      <c r="R479" s="126"/>
      <c r="S479" s="126"/>
      <c r="T479" s="126"/>
      <c r="U479" s="126"/>
      <c r="V479" s="126"/>
      <c r="W479" s="126"/>
      <c r="X479" s="126"/>
      <c r="Y479" s="126"/>
      <c r="Z479" s="127"/>
      <c r="AC479" s="15">
        <v>6</v>
      </c>
    </row>
    <row r="480" spans="2:55" ht="15" customHeight="1">
      <c r="B480" s="176"/>
      <c r="C480" s="125"/>
      <c r="D480" s="125"/>
      <c r="E480" s="126"/>
      <c r="F480" s="126"/>
      <c r="G480" s="126"/>
      <c r="H480" s="126"/>
      <c r="I480" s="126"/>
      <c r="J480" s="126"/>
      <c r="K480" s="126"/>
      <c r="L480" s="126"/>
      <c r="M480" s="127"/>
      <c r="O480" s="176"/>
      <c r="P480" s="125"/>
      <c r="Q480" s="125"/>
      <c r="R480" s="126"/>
      <c r="S480" s="126"/>
      <c r="T480" s="126"/>
      <c r="U480" s="126"/>
      <c r="V480" s="126"/>
      <c r="W480" s="126"/>
      <c r="X480" s="126"/>
      <c r="Y480" s="126"/>
      <c r="Z480" s="127"/>
      <c r="AC480" s="15">
        <v>7</v>
      </c>
    </row>
    <row r="481" spans="2:30" ht="15" customHeight="1">
      <c r="B481" s="176"/>
      <c r="C481" s="125"/>
      <c r="D481" s="125"/>
      <c r="E481" s="126"/>
      <c r="F481" s="126"/>
      <c r="G481" s="126"/>
      <c r="H481" s="126"/>
      <c r="I481" s="126"/>
      <c r="J481" s="126"/>
      <c r="K481" s="126"/>
      <c r="L481" s="126"/>
      <c r="M481" s="127"/>
      <c r="O481" s="176"/>
      <c r="P481" s="125"/>
      <c r="Q481" s="125"/>
      <c r="R481" s="126"/>
      <c r="S481" s="126"/>
      <c r="T481" s="126"/>
      <c r="U481" s="126"/>
      <c r="V481" s="126"/>
      <c r="W481" s="126"/>
      <c r="X481" s="126"/>
      <c r="Y481" s="126"/>
      <c r="Z481" s="127"/>
      <c r="AC481" s="15">
        <v>8</v>
      </c>
      <c r="AD481" s="10"/>
    </row>
    <row r="482" spans="2:30" ht="15" customHeight="1">
      <c r="B482" s="176"/>
      <c r="C482" s="125"/>
      <c r="D482" s="125"/>
      <c r="E482" s="126"/>
      <c r="F482" s="126"/>
      <c r="G482" s="126"/>
      <c r="H482" s="126"/>
      <c r="I482" s="126"/>
      <c r="J482" s="126"/>
      <c r="K482" s="126"/>
      <c r="L482" s="126"/>
      <c r="M482" s="127"/>
      <c r="O482" s="176"/>
      <c r="P482" s="125"/>
      <c r="Q482" s="125"/>
      <c r="R482" s="126"/>
      <c r="S482" s="126"/>
      <c r="T482" s="126"/>
      <c r="U482" s="126"/>
      <c r="V482" s="126"/>
      <c r="W482" s="126"/>
      <c r="X482" s="126"/>
      <c r="Y482" s="126"/>
      <c r="Z482" s="127"/>
      <c r="AC482" s="15">
        <v>9</v>
      </c>
    </row>
    <row r="483" spans="2:30" ht="15" customHeight="1">
      <c r="B483" s="176"/>
      <c r="C483" s="125"/>
      <c r="D483" s="125"/>
      <c r="E483" s="126"/>
      <c r="F483" s="126"/>
      <c r="G483" s="126"/>
      <c r="H483" s="126"/>
      <c r="I483" s="126"/>
      <c r="J483" s="126"/>
      <c r="K483" s="126"/>
      <c r="L483" s="126"/>
      <c r="M483" s="127"/>
      <c r="O483" s="176"/>
      <c r="P483" s="125"/>
      <c r="Q483" s="125"/>
      <c r="R483" s="126"/>
      <c r="S483" s="126"/>
      <c r="T483" s="126"/>
      <c r="U483" s="126"/>
      <c r="V483" s="126"/>
      <c r="W483" s="126"/>
      <c r="X483" s="126"/>
      <c r="Y483" s="126"/>
      <c r="Z483" s="127"/>
      <c r="AC483" s="15">
        <v>10</v>
      </c>
      <c r="AD483" s="81"/>
    </row>
    <row r="484" spans="2:30" ht="15" customHeight="1">
      <c r="B484" s="176"/>
      <c r="C484" s="125"/>
      <c r="D484" s="125"/>
      <c r="E484" s="126"/>
      <c r="F484" s="126"/>
      <c r="G484" s="126"/>
      <c r="H484" s="126"/>
      <c r="I484" s="126"/>
      <c r="J484" s="126"/>
      <c r="K484" s="126"/>
      <c r="L484" s="126"/>
      <c r="M484" s="127"/>
      <c r="O484" s="176"/>
      <c r="P484" s="125"/>
      <c r="Q484" s="125"/>
      <c r="R484" s="126"/>
      <c r="S484" s="126"/>
      <c r="T484" s="126"/>
      <c r="U484" s="126"/>
      <c r="V484" s="126"/>
      <c r="W484" s="126"/>
      <c r="X484" s="126"/>
      <c r="Y484" s="126"/>
      <c r="Z484" s="127"/>
      <c r="AC484" s="15">
        <v>11</v>
      </c>
      <c r="AD484" s="81"/>
    </row>
    <row r="485" spans="2:30" ht="15" customHeight="1">
      <c r="B485" s="176"/>
      <c r="C485" s="125"/>
      <c r="D485" s="125"/>
      <c r="E485" s="126"/>
      <c r="F485" s="126"/>
      <c r="G485" s="126"/>
      <c r="H485" s="126"/>
      <c r="I485" s="126"/>
      <c r="J485" s="126"/>
      <c r="K485" s="126"/>
      <c r="L485" s="126"/>
      <c r="M485" s="127"/>
      <c r="O485" s="176"/>
      <c r="P485" s="125"/>
      <c r="Q485" s="125"/>
      <c r="R485" s="126"/>
      <c r="S485" s="126"/>
      <c r="T485" s="126"/>
      <c r="U485" s="126"/>
      <c r="V485" s="126"/>
      <c r="W485" s="126"/>
      <c r="X485" s="126"/>
      <c r="Y485" s="126"/>
      <c r="Z485" s="127"/>
      <c r="AC485" s="15">
        <v>12</v>
      </c>
    </row>
    <row r="486" spans="2:30" ht="15" customHeight="1">
      <c r="B486" s="176"/>
      <c r="C486" s="125"/>
      <c r="D486" s="125"/>
      <c r="E486" s="126"/>
      <c r="F486" s="126"/>
      <c r="G486" s="126"/>
      <c r="H486" s="126"/>
      <c r="I486" s="126"/>
      <c r="J486" s="126"/>
      <c r="K486" s="126"/>
      <c r="L486" s="126"/>
      <c r="M486" s="127"/>
      <c r="O486" s="176"/>
      <c r="P486" s="125"/>
      <c r="Q486" s="125"/>
      <c r="R486" s="126"/>
      <c r="S486" s="126"/>
      <c r="T486" s="126"/>
      <c r="U486" s="126"/>
      <c r="V486" s="126"/>
      <c r="W486" s="126"/>
      <c r="X486" s="126"/>
      <c r="Y486" s="126"/>
      <c r="Z486" s="127"/>
      <c r="AC486" s="15">
        <v>13</v>
      </c>
    </row>
    <row r="487" spans="2:30" ht="15" customHeight="1">
      <c r="B487" s="176"/>
      <c r="C487" s="125"/>
      <c r="D487" s="125"/>
      <c r="E487" s="126"/>
      <c r="F487" s="126"/>
      <c r="G487" s="126"/>
      <c r="H487" s="126"/>
      <c r="I487" s="126"/>
      <c r="J487" s="126"/>
      <c r="K487" s="126"/>
      <c r="L487" s="126"/>
      <c r="M487" s="127"/>
      <c r="O487" s="176"/>
      <c r="P487" s="125"/>
      <c r="Q487" s="125"/>
      <c r="R487" s="126"/>
      <c r="S487" s="126"/>
      <c r="T487" s="126"/>
      <c r="U487" s="126"/>
      <c r="V487" s="126"/>
      <c r="W487" s="126"/>
      <c r="X487" s="126"/>
      <c r="Y487" s="126"/>
      <c r="Z487" s="127"/>
      <c r="AC487" s="15">
        <v>14</v>
      </c>
    </row>
    <row r="488" spans="2:30" ht="15" customHeight="1">
      <c r="B488" s="176"/>
      <c r="C488" s="125"/>
      <c r="D488" s="125"/>
      <c r="E488" s="126"/>
      <c r="F488" s="126"/>
      <c r="G488" s="126"/>
      <c r="H488" s="126"/>
      <c r="I488" s="126"/>
      <c r="J488" s="126"/>
      <c r="K488" s="126"/>
      <c r="L488" s="126"/>
      <c r="M488" s="127"/>
      <c r="O488" s="176"/>
      <c r="P488" s="125"/>
      <c r="Q488" s="125"/>
      <c r="R488" s="126"/>
      <c r="S488" s="126"/>
      <c r="T488" s="126"/>
      <c r="U488" s="126"/>
      <c r="V488" s="126"/>
      <c r="W488" s="126"/>
      <c r="X488" s="126"/>
      <c r="Y488" s="126"/>
      <c r="Z488" s="127"/>
      <c r="AC488" s="15">
        <v>15</v>
      </c>
    </row>
    <row r="489" spans="2:30" ht="15" customHeight="1">
      <c r="B489" s="177"/>
      <c r="C489" s="129"/>
      <c r="D489" s="129"/>
      <c r="E489" s="130"/>
      <c r="F489" s="130"/>
      <c r="G489" s="130"/>
      <c r="H489" s="130"/>
      <c r="I489" s="130"/>
      <c r="J489" s="130"/>
      <c r="K489" s="130"/>
      <c r="L489" s="130"/>
      <c r="M489" s="131"/>
      <c r="O489" s="177"/>
      <c r="P489" s="129"/>
      <c r="Q489" s="129"/>
      <c r="R489" s="130"/>
      <c r="S489" s="130"/>
      <c r="T489" s="130"/>
      <c r="U489" s="130"/>
      <c r="V489" s="130"/>
      <c r="W489" s="130"/>
      <c r="X489" s="130"/>
      <c r="Y489" s="130"/>
      <c r="Z489" s="131"/>
      <c r="AC489" s="15">
        <v>16</v>
      </c>
    </row>
    <row r="490" spans="2:30" ht="15" customHeight="1">
      <c r="B490" s="1"/>
      <c r="C490" s="4"/>
      <c r="D490" s="4"/>
      <c r="AC490" s="2"/>
    </row>
    <row r="491" spans="2:30" ht="15" customHeight="1">
      <c r="AC491" s="70"/>
    </row>
    <row r="492" spans="2:30" ht="15" customHeight="1">
      <c r="AC492" s="71"/>
    </row>
    <row r="493" spans="2:30" ht="15" customHeight="1">
      <c r="B493" s="1"/>
      <c r="C493" s="4"/>
      <c r="D493" s="4"/>
      <c r="AC493" s="71"/>
    </row>
    <row r="494" spans="2:30" ht="15" customHeight="1">
      <c r="B494" s="1"/>
      <c r="C494" s="4"/>
      <c r="D494" s="4"/>
      <c r="AC494" s="71"/>
    </row>
    <row r="495" spans="2:30" ht="15" customHeight="1">
      <c r="B495" s="1"/>
      <c r="C495" s="4"/>
      <c r="D495" s="4"/>
      <c r="AC495" s="71"/>
    </row>
    <row r="496" spans="2:30" ht="15" customHeight="1">
      <c r="B496" s="1"/>
      <c r="C496" s="4"/>
      <c r="D496" s="4"/>
      <c r="AC496" s="71"/>
    </row>
    <row r="497" spans="2:29" ht="15" customHeight="1">
      <c r="B497" s="1"/>
      <c r="C497" s="4"/>
      <c r="D497" s="4"/>
      <c r="AC497" s="71"/>
    </row>
    <row r="498" spans="2:29" ht="15" customHeight="1">
      <c r="B498" s="1"/>
      <c r="C498" s="4"/>
      <c r="D498" s="4"/>
      <c r="AC498" s="71"/>
    </row>
    <row r="499" spans="2:29" ht="15" customHeight="1">
      <c r="B499" s="1"/>
      <c r="C499" s="4"/>
      <c r="D499" s="4"/>
      <c r="AC499" s="71"/>
    </row>
    <row r="500" spans="2:29" ht="15" customHeight="1">
      <c r="B500" s="1"/>
      <c r="C500" s="4"/>
      <c r="D500" s="4"/>
      <c r="AC500" s="71"/>
    </row>
    <row r="501" spans="2:29" ht="15" customHeight="1">
      <c r="B501" s="1"/>
      <c r="C501" s="4"/>
      <c r="D501" s="4"/>
      <c r="AC501" s="71"/>
    </row>
    <row r="502" spans="2:29" ht="15" customHeight="1">
      <c r="B502" s="1"/>
      <c r="C502" s="4"/>
      <c r="D502" s="4"/>
      <c r="AC502" s="71"/>
    </row>
    <row r="503" spans="2:29" ht="15" customHeight="1">
      <c r="B503" s="1"/>
      <c r="C503" s="4"/>
      <c r="D503" s="4"/>
      <c r="AC503" s="71"/>
    </row>
    <row r="504" spans="2:29" ht="15" customHeight="1">
      <c r="B504" s="1"/>
      <c r="C504" s="4"/>
      <c r="D504" s="4"/>
      <c r="AC504" s="71"/>
    </row>
    <row r="505" spans="2:29" ht="15" customHeight="1">
      <c r="B505" s="1"/>
      <c r="C505" s="4"/>
      <c r="D505" s="4"/>
      <c r="AC505" s="71"/>
    </row>
    <row r="506" spans="2:29" ht="15" customHeight="1">
      <c r="B506" s="1"/>
      <c r="C506" s="4"/>
      <c r="D506" s="4"/>
      <c r="AC506" s="71"/>
    </row>
    <row r="507" spans="2:29" ht="15" customHeight="1">
      <c r="AC507" s="71"/>
    </row>
    <row r="508" spans="2:29" ht="15" customHeight="1">
      <c r="AC508" s="71"/>
    </row>
    <row r="509" spans="2:29" ht="15" customHeight="1">
      <c r="AC509" s="71"/>
    </row>
    <row r="510" spans="2:29" ht="15" customHeight="1">
      <c r="AC510" s="71"/>
    </row>
    <row r="511" spans="2:29" ht="15" customHeight="1">
      <c r="AC511" s="71"/>
    </row>
    <row r="512" spans="2:29" ht="15" customHeight="1">
      <c r="AC512" s="71"/>
    </row>
    <row r="513" spans="29:29" ht="15" customHeight="1">
      <c r="AC513" s="71"/>
    </row>
    <row r="514" spans="29:29" ht="15" customHeight="1">
      <c r="AC514" s="71"/>
    </row>
    <row r="515" spans="29:29" ht="15" customHeight="1">
      <c r="AC515" s="71"/>
    </row>
  </sheetData>
  <mergeCells count="450">
    <mergeCell ref="G250:J250"/>
    <mergeCell ref="W3:AA3"/>
    <mergeCell ref="W4:AA4"/>
    <mergeCell ref="W5:AA5"/>
    <mergeCell ref="W6:AA6"/>
    <mergeCell ref="W7:AA7"/>
    <mergeCell ref="R146:S146"/>
    <mergeCell ref="B16:G16"/>
    <mergeCell ref="O16:T16"/>
    <mergeCell ref="B17:G17"/>
    <mergeCell ref="O17:T17"/>
    <mergeCell ref="B18:G18"/>
    <mergeCell ref="J18:L18"/>
    <mergeCell ref="M18:N18"/>
    <mergeCell ref="O18:T18"/>
    <mergeCell ref="J16:N16"/>
    <mergeCell ref="J17:N17"/>
    <mergeCell ref="O13:T13"/>
    <mergeCell ref="Y446:AA446"/>
    <mergeCell ref="E422:H422"/>
    <mergeCell ref="T339:W339"/>
    <mergeCell ref="V376:W376"/>
    <mergeCell ref="R364:S364"/>
    <mergeCell ref="P388:S389"/>
    <mergeCell ref="W8:AA8"/>
    <mergeCell ref="Y415:AA417"/>
    <mergeCell ref="Y418:AA420"/>
    <mergeCell ref="Y421:AA423"/>
    <mergeCell ref="W9:AA9"/>
    <mergeCell ref="U29:X29"/>
    <mergeCell ref="U30:X30"/>
    <mergeCell ref="U31:X31"/>
    <mergeCell ref="U32:X32"/>
    <mergeCell ref="U45:X45"/>
    <mergeCell ref="R103:S103"/>
    <mergeCell ref="R122:S122"/>
    <mergeCell ref="R123:S123"/>
    <mergeCell ref="U53:X53"/>
    <mergeCell ref="R145:S145"/>
    <mergeCell ref="T335:W335"/>
    <mergeCell ref="E420:H420"/>
    <mergeCell ref="Q423:R423"/>
    <mergeCell ref="B414:D414"/>
    <mergeCell ref="N392:O392"/>
    <mergeCell ref="Q420:R420"/>
    <mergeCell ref="Q422:R422"/>
    <mergeCell ref="Y414:AA414"/>
    <mergeCell ref="Q376:T376"/>
    <mergeCell ref="B421:D423"/>
    <mergeCell ref="D392:E392"/>
    <mergeCell ref="I421:J423"/>
    <mergeCell ref="E423:H423"/>
    <mergeCell ref="D388:E389"/>
    <mergeCell ref="B418:D420"/>
    <mergeCell ref="B415:D417"/>
    <mergeCell ref="I388:I389"/>
    <mergeCell ref="V414:X414"/>
    <mergeCell ref="V415:X417"/>
    <mergeCell ref="V421:X423"/>
    <mergeCell ref="V418:X420"/>
    <mergeCell ref="S414:U414"/>
    <mergeCell ref="E417:H417"/>
    <mergeCell ref="V380:W380"/>
    <mergeCell ref="Q416:R416"/>
    <mergeCell ref="S386:V386"/>
    <mergeCell ref="X338:Z338"/>
    <mergeCell ref="X335:Z335"/>
    <mergeCell ref="T337:W337"/>
    <mergeCell ref="O12:T12"/>
    <mergeCell ref="B14:G14"/>
    <mergeCell ref="F302:F303"/>
    <mergeCell ref="E309:E310"/>
    <mergeCell ref="N289:N290"/>
    <mergeCell ref="O191:O192"/>
    <mergeCell ref="O219:Q220"/>
    <mergeCell ref="G296:G297"/>
    <mergeCell ref="L278:N279"/>
    <mergeCell ref="O285:Q286"/>
    <mergeCell ref="E174:E175"/>
    <mergeCell ref="F174:F175"/>
    <mergeCell ref="G174:I175"/>
    <mergeCell ref="R314:S314"/>
    <mergeCell ref="X318:Z318"/>
    <mergeCell ref="U51:X51"/>
    <mergeCell ref="X314:Z314"/>
    <mergeCell ref="T317:W317"/>
    <mergeCell ref="T314:W314"/>
    <mergeCell ref="X315:Z315"/>
    <mergeCell ref="R102:S102"/>
    <mergeCell ref="D358:E359"/>
    <mergeCell ref="J358:N358"/>
    <mergeCell ref="J12:N12"/>
    <mergeCell ref="J13:N13"/>
    <mergeCell ref="B15:G15"/>
    <mergeCell ref="O15:T15"/>
    <mergeCell ref="O14:T14"/>
    <mergeCell ref="J14:N14"/>
    <mergeCell ref="J15:N15"/>
    <mergeCell ref="B12:G12"/>
    <mergeCell ref="R171:S171"/>
    <mergeCell ref="R172:S172"/>
    <mergeCell ref="R191:S191"/>
    <mergeCell ref="R192:S192"/>
    <mergeCell ref="T316:W316"/>
    <mergeCell ref="T315:W315"/>
    <mergeCell ref="R315:S315"/>
    <mergeCell ref="R316:S316"/>
    <mergeCell ref="I265:M265"/>
    <mergeCell ref="E249:E250"/>
    <mergeCell ref="F249:F250"/>
    <mergeCell ref="G249:J249"/>
    <mergeCell ref="K249:K250"/>
    <mergeCell ref="L249:N250"/>
    <mergeCell ref="S418:U420"/>
    <mergeCell ref="S421:U423"/>
    <mergeCell ref="Q418:R418"/>
    <mergeCell ref="Q419:R419"/>
    <mergeCell ref="Q421:R421"/>
    <mergeCell ref="Q392:T392"/>
    <mergeCell ref="K414:R414"/>
    <mergeCell ref="J392:K392"/>
    <mergeCell ref="I418:J420"/>
    <mergeCell ref="S415:U417"/>
    <mergeCell ref="Q417:R417"/>
    <mergeCell ref="I415:J417"/>
    <mergeCell ref="Q415:R415"/>
    <mergeCell ref="G401:I401"/>
    <mergeCell ref="E416:H416"/>
    <mergeCell ref="F411:K411"/>
    <mergeCell ref="I414:J414"/>
    <mergeCell ref="E419:H419"/>
    <mergeCell ref="I278:J278"/>
    <mergeCell ref="I297:J297"/>
    <mergeCell ref="E224:E225"/>
    <mergeCell ref="E278:E279"/>
    <mergeCell ref="AD399:AE399"/>
    <mergeCell ref="G402:I402"/>
    <mergeCell ref="D403:E403"/>
    <mergeCell ref="AD401:AF401"/>
    <mergeCell ref="D401:E402"/>
    <mergeCell ref="F401:F402"/>
    <mergeCell ref="T318:W318"/>
    <mergeCell ref="X336:Z336"/>
    <mergeCell ref="X339:Z339"/>
    <mergeCell ref="G356:J356"/>
    <mergeCell ref="T338:W338"/>
    <mergeCell ref="R336:S336"/>
    <mergeCell ref="T336:W336"/>
    <mergeCell ref="R318:S318"/>
    <mergeCell ref="D374:E374"/>
    <mergeCell ref="G374:H374"/>
    <mergeCell ref="I374:J374"/>
    <mergeCell ref="L374:M374"/>
    <mergeCell ref="D362:E362"/>
    <mergeCell ref="B13:G13"/>
    <mergeCell ref="F256:F257"/>
    <mergeCell ref="F296:F297"/>
    <mergeCell ref="F358:F359"/>
    <mergeCell ref="K256:K257"/>
    <mergeCell ref="L256:N257"/>
    <mergeCell ref="D204:D205"/>
    <mergeCell ref="E204:E205"/>
    <mergeCell ref="G204:G205"/>
    <mergeCell ref="H204:J204"/>
    <mergeCell ref="D206:D207"/>
    <mergeCell ref="G243:G244"/>
    <mergeCell ref="H207:J207"/>
    <mergeCell ref="H234:J234"/>
    <mergeCell ref="E219:E220"/>
    <mergeCell ref="F219:F220"/>
    <mergeCell ref="H243:H244"/>
    <mergeCell ref="F229:F230"/>
    <mergeCell ref="E229:E230"/>
    <mergeCell ref="E243:E244"/>
    <mergeCell ref="F243:F244"/>
    <mergeCell ref="F224:F225"/>
    <mergeCell ref="E213:E214"/>
    <mergeCell ref="J174:J175"/>
    <mergeCell ref="B3:G3"/>
    <mergeCell ref="O3:T3"/>
    <mergeCell ref="J3:N3"/>
    <mergeCell ref="S446:U446"/>
    <mergeCell ref="B446:D446"/>
    <mergeCell ref="I446:J446"/>
    <mergeCell ref="O5:T5"/>
    <mergeCell ref="J5:N5"/>
    <mergeCell ref="B9:G9"/>
    <mergeCell ref="O9:T9"/>
    <mergeCell ref="J9:N9"/>
    <mergeCell ref="B8:G8"/>
    <mergeCell ref="O8:T8"/>
    <mergeCell ref="J8:N8"/>
    <mergeCell ref="B4:G4"/>
    <mergeCell ref="O4:T4"/>
    <mergeCell ref="J4:N4"/>
    <mergeCell ref="B7:G7"/>
    <mergeCell ref="O7:T7"/>
    <mergeCell ref="J7:N7"/>
    <mergeCell ref="B6:G6"/>
    <mergeCell ref="O6:T6"/>
    <mergeCell ref="J6:N6"/>
    <mergeCell ref="B5:G5"/>
    <mergeCell ref="E452:H452"/>
    <mergeCell ref="K452:P452"/>
    <mergeCell ref="Q452:R452"/>
    <mergeCell ref="Q450:R450"/>
    <mergeCell ref="B447:D449"/>
    <mergeCell ref="I447:J449"/>
    <mergeCell ref="E449:H449"/>
    <mergeCell ref="Q448:R448"/>
    <mergeCell ref="B450:D452"/>
    <mergeCell ref="I450:J452"/>
    <mergeCell ref="K450:P450"/>
    <mergeCell ref="E448:H448"/>
    <mergeCell ref="K448:P448"/>
    <mergeCell ref="K447:P447"/>
    <mergeCell ref="Q447:R447"/>
    <mergeCell ref="K449:P449"/>
    <mergeCell ref="Q449:R449"/>
    <mergeCell ref="E450:H450"/>
    <mergeCell ref="H205:J205"/>
    <mergeCell ref="K206:K207"/>
    <mergeCell ref="L206:O207"/>
    <mergeCell ref="H206:J206"/>
    <mergeCell ref="N229:N230"/>
    <mergeCell ref="G271:J271"/>
    <mergeCell ref="G278:G279"/>
    <mergeCell ref="E451:H451"/>
    <mergeCell ref="K451:P451"/>
    <mergeCell ref="O289:Q290"/>
    <mergeCell ref="E285:E286"/>
    <mergeCell ref="F285:F286"/>
    <mergeCell ref="N285:N286"/>
    <mergeCell ref="E296:E297"/>
    <mergeCell ref="E302:E303"/>
    <mergeCell ref="F309:F310"/>
    <mergeCell ref="G257:J257"/>
    <mergeCell ref="F213:F214"/>
    <mergeCell ref="E206:E207"/>
    <mergeCell ref="E271:E272"/>
    <mergeCell ref="H296:H297"/>
    <mergeCell ref="I296:J296"/>
    <mergeCell ref="E256:E257"/>
    <mergeCell ref="I279:J279"/>
    <mergeCell ref="Q79:Q80"/>
    <mergeCell ref="U54:X54"/>
    <mergeCell ref="N79:N80"/>
    <mergeCell ref="O79:O80"/>
    <mergeCell ref="R79:S79"/>
    <mergeCell ref="R80:S80"/>
    <mergeCell ref="P79:P80"/>
    <mergeCell ref="V450:X452"/>
    <mergeCell ref="Y450:AA452"/>
    <mergeCell ref="S447:U449"/>
    <mergeCell ref="S450:U452"/>
    <mergeCell ref="K446:R446"/>
    <mergeCell ref="Y447:AA449"/>
    <mergeCell ref="V447:X449"/>
    <mergeCell ref="K204:K205"/>
    <mergeCell ref="L204:O205"/>
    <mergeCell ref="Q451:R451"/>
    <mergeCell ref="K174:K175"/>
    <mergeCell ref="N191:N192"/>
    <mergeCell ref="M175:N175"/>
    <mergeCell ref="L174:L175"/>
    <mergeCell ref="M174:N174"/>
    <mergeCell ref="M363:P363"/>
    <mergeCell ref="M364:P364"/>
    <mergeCell ref="P82:Q83"/>
    <mergeCell ref="M83:N83"/>
    <mergeCell ref="N102:N103"/>
    <mergeCell ref="O102:O103"/>
    <mergeCell ref="P102:P103"/>
    <mergeCell ref="Q102:Q103"/>
    <mergeCell ref="M82:N82"/>
    <mergeCell ref="O82:O83"/>
    <mergeCell ref="E82:E83"/>
    <mergeCell ref="F82:F83"/>
    <mergeCell ref="G82:I83"/>
    <mergeCell ref="J82:J83"/>
    <mergeCell ref="K82:K83"/>
    <mergeCell ref="L82:L83"/>
    <mergeCell ref="M105:N105"/>
    <mergeCell ref="O105:O106"/>
    <mergeCell ref="P105:Q106"/>
    <mergeCell ref="M106:N106"/>
    <mergeCell ref="N122:N123"/>
    <mergeCell ref="O122:O123"/>
    <mergeCell ref="P122:P123"/>
    <mergeCell ref="Q122:Q123"/>
    <mergeCell ref="E105:E106"/>
    <mergeCell ref="F105:F106"/>
    <mergeCell ref="G105:I106"/>
    <mergeCell ref="J105:J106"/>
    <mergeCell ref="K105:K106"/>
    <mergeCell ref="L105:L106"/>
    <mergeCell ref="M128:N128"/>
    <mergeCell ref="O128:O129"/>
    <mergeCell ref="P128:Q129"/>
    <mergeCell ref="M129:N129"/>
    <mergeCell ref="N145:N146"/>
    <mergeCell ref="O145:O146"/>
    <mergeCell ref="P145:P146"/>
    <mergeCell ref="Q145:Q146"/>
    <mergeCell ref="E128:E129"/>
    <mergeCell ref="F128:F129"/>
    <mergeCell ref="G128:I129"/>
    <mergeCell ref="J128:J129"/>
    <mergeCell ref="K128:K129"/>
    <mergeCell ref="L128:L129"/>
    <mergeCell ref="M151:N151"/>
    <mergeCell ref="O151:O152"/>
    <mergeCell ref="P151:Q152"/>
    <mergeCell ref="M152:N152"/>
    <mergeCell ref="N171:N172"/>
    <mergeCell ref="O171:O172"/>
    <mergeCell ref="P171:P172"/>
    <mergeCell ref="Q171:Q172"/>
    <mergeCell ref="E151:E152"/>
    <mergeCell ref="F151:F152"/>
    <mergeCell ref="G151:I152"/>
    <mergeCell ref="J151:J152"/>
    <mergeCell ref="K151:K152"/>
    <mergeCell ref="L151:L152"/>
    <mergeCell ref="O174:O175"/>
    <mergeCell ref="O224:Q225"/>
    <mergeCell ref="P174:Q175"/>
    <mergeCell ref="Q191:Q192"/>
    <mergeCell ref="L197:L198"/>
    <mergeCell ref="K271:K272"/>
    <mergeCell ref="O229:Q230"/>
    <mergeCell ref="M197:N197"/>
    <mergeCell ref="O197:O198"/>
    <mergeCell ref="O213:Q214"/>
    <mergeCell ref="N219:N220"/>
    <mergeCell ref="N224:N225"/>
    <mergeCell ref="P206:P207"/>
    <mergeCell ref="K197:K198"/>
    <mergeCell ref="P191:P192"/>
    <mergeCell ref="L271:N272"/>
    <mergeCell ref="K243:K244"/>
    <mergeCell ref="L243:N244"/>
    <mergeCell ref="P197:Q198"/>
    <mergeCell ref="P204:P205"/>
    <mergeCell ref="N213:N214"/>
    <mergeCell ref="M198:N198"/>
    <mergeCell ref="F278:F279"/>
    <mergeCell ref="F271:F272"/>
    <mergeCell ref="H278:H279"/>
    <mergeCell ref="K278:K279"/>
    <mergeCell ref="E197:E198"/>
    <mergeCell ref="F197:F198"/>
    <mergeCell ref="H292:J292"/>
    <mergeCell ref="L296:N297"/>
    <mergeCell ref="K302:K303"/>
    <mergeCell ref="L302:N303"/>
    <mergeCell ref="K296:K297"/>
    <mergeCell ref="H302:H303"/>
    <mergeCell ref="I302:J302"/>
    <mergeCell ref="E289:E290"/>
    <mergeCell ref="F289:F290"/>
    <mergeCell ref="G302:G303"/>
    <mergeCell ref="I303:J303"/>
    <mergeCell ref="G272:J272"/>
    <mergeCell ref="I243:J243"/>
    <mergeCell ref="I244:J244"/>
    <mergeCell ref="G206:G207"/>
    <mergeCell ref="G197:I198"/>
    <mergeCell ref="J197:J198"/>
    <mergeCell ref="G256:J256"/>
    <mergeCell ref="L309:N310"/>
    <mergeCell ref="I358:I359"/>
    <mergeCell ref="R337:S337"/>
    <mergeCell ref="P358:S359"/>
    <mergeCell ref="R338:S338"/>
    <mergeCell ref="R339:S339"/>
    <mergeCell ref="J359:K359"/>
    <mergeCell ref="M359:N359"/>
    <mergeCell ref="K309:K310"/>
    <mergeCell ref="O358:O359"/>
    <mergeCell ref="L356:O356"/>
    <mergeCell ref="W12:AA12"/>
    <mergeCell ref="W13:AA13"/>
    <mergeCell ref="W14:AA14"/>
    <mergeCell ref="W15:AA15"/>
    <mergeCell ref="W16:AA16"/>
    <mergeCell ref="W17:AA17"/>
    <mergeCell ref="X337:Z337"/>
    <mergeCell ref="U23:X23"/>
    <mergeCell ref="U52:X52"/>
    <mergeCell ref="W18:AA18"/>
    <mergeCell ref="X316:Z316"/>
    <mergeCell ref="X317:Z317"/>
    <mergeCell ref="C436:D436"/>
    <mergeCell ref="C437:D437"/>
    <mergeCell ref="K436:L437"/>
    <mergeCell ref="X436:Z437"/>
    <mergeCell ref="D368:E368"/>
    <mergeCell ref="G368:H368"/>
    <mergeCell ref="M368:P368"/>
    <mergeCell ref="R368:S368"/>
    <mergeCell ref="D380:E380"/>
    <mergeCell ref="L380:M380"/>
    <mergeCell ref="E418:H418"/>
    <mergeCell ref="E421:H421"/>
    <mergeCell ref="E415:H415"/>
    <mergeCell ref="F409:K409"/>
    <mergeCell ref="F410:K410"/>
    <mergeCell ref="I436:J437"/>
    <mergeCell ref="E414:H414"/>
    <mergeCell ref="G375:H375"/>
    <mergeCell ref="I375:J375"/>
    <mergeCell ref="F388:F389"/>
    <mergeCell ref="G380:H380"/>
    <mergeCell ref="I380:J380"/>
    <mergeCell ref="Q380:T380"/>
    <mergeCell ref="V392:W392"/>
    <mergeCell ref="K425:P425"/>
    <mergeCell ref="E436:E437"/>
    <mergeCell ref="F436:G437"/>
    <mergeCell ref="H436:H437"/>
    <mergeCell ref="M436:M437"/>
    <mergeCell ref="N436:O437"/>
    <mergeCell ref="P436:P437"/>
    <mergeCell ref="F443:K443"/>
    <mergeCell ref="F442:K442"/>
    <mergeCell ref="E446:H446"/>
    <mergeCell ref="E262:E263"/>
    <mergeCell ref="F262:F263"/>
    <mergeCell ref="G262:J262"/>
    <mergeCell ref="K262:K263"/>
    <mergeCell ref="L262:N263"/>
    <mergeCell ref="G263:J263"/>
    <mergeCell ref="V446:X446"/>
    <mergeCell ref="E447:H447"/>
    <mergeCell ref="J364:K364"/>
    <mergeCell ref="Q374:T374"/>
    <mergeCell ref="J389:K389"/>
    <mergeCell ref="M389:N389"/>
    <mergeCell ref="L375:M375"/>
    <mergeCell ref="N376:O376"/>
    <mergeCell ref="J388:N388"/>
    <mergeCell ref="O388:O389"/>
    <mergeCell ref="N386:Q386"/>
    <mergeCell ref="Q375:T375"/>
    <mergeCell ref="G363:H363"/>
    <mergeCell ref="G362:H362"/>
    <mergeCell ref="M362:P362"/>
    <mergeCell ref="R317:S317"/>
    <mergeCell ref="R335:S335"/>
  </mergeCells>
  <phoneticPr fontId="2" type="noConversion"/>
  <conditionalFormatting sqref="X364">
    <cfRule type="containsText" dxfId="24" priority="16" stopIfTrue="1" operator="containsText" text="ng">
      <formula>NOT(ISERROR(SEARCH("ng",X364)))</formula>
    </cfRule>
    <cfRule type="expression" dxfId="23" priority="32" stopIfTrue="1">
      <formula>M364&gt;=P358</formula>
    </cfRule>
    <cfRule type="expression" dxfId="22" priority="33" stopIfTrue="1">
      <formula>IF(M364&gt;=P358,"...... OK","...... NG")</formula>
    </cfRule>
  </conditionalFormatting>
  <conditionalFormatting sqref="X392">
    <cfRule type="expression" dxfId="21" priority="29" stopIfTrue="1">
      <formula>Q392&gt;=P388</formula>
    </cfRule>
  </conditionalFormatting>
  <conditionalFormatting sqref="Y415:AA423 Y447:AA452">
    <cfRule type="expression" dxfId="20" priority="25" stopIfTrue="1">
      <formula>Y415="OK"</formula>
    </cfRule>
  </conditionalFormatting>
  <conditionalFormatting sqref="X376">
    <cfRule type="expression" dxfId="19" priority="26" stopIfTrue="1">
      <formula>U376="&gt;"</formula>
    </cfRule>
  </conditionalFormatting>
  <conditionalFormatting sqref="X380">
    <cfRule type="expression" dxfId="18" priority="20" stopIfTrue="1">
      <formula>U380="&gt;"</formula>
    </cfRule>
  </conditionalFormatting>
  <conditionalFormatting sqref="X436:Z437">
    <cfRule type="containsText" dxfId="17" priority="19" stopIfTrue="1" operator="containsText" text="OK">
      <formula>NOT(ISERROR(SEARCH("OK",X436)))</formula>
    </cfRule>
  </conditionalFormatting>
  <conditionalFormatting sqref="C456">
    <cfRule type="containsText" dxfId="16" priority="18" stopIfTrue="1" operator="containsText" text="벗어남">
      <formula>NOT(ISERROR(SEARCH("벗어남",C456)))</formula>
    </cfRule>
  </conditionalFormatting>
  <conditionalFormatting sqref="C438">
    <cfRule type="containsText" dxfId="15" priority="17" stopIfTrue="1" operator="containsText" text="벗어남">
      <formula>NOT(ISERROR(SEARCH("벗어남",C438)))</formula>
    </cfRule>
  </conditionalFormatting>
  <conditionalFormatting sqref="X368">
    <cfRule type="containsText" dxfId="14" priority="13" stopIfTrue="1" operator="containsText" text="ng">
      <formula>NOT(ISERROR(SEARCH("ng",X368)))</formula>
    </cfRule>
    <cfRule type="expression" dxfId="13" priority="14" stopIfTrue="1">
      <formula>M368&gt;=P362</formula>
    </cfRule>
    <cfRule type="expression" dxfId="12" priority="15" stopIfTrue="1">
      <formula>IF(M368&gt;=P362,"...... OK","...... NG")</formula>
    </cfRule>
  </conditionalFormatting>
  <conditionalFormatting sqref="X376">
    <cfRule type="containsText" dxfId="11" priority="10" stopIfTrue="1" operator="containsText" text="ng">
      <formula>NOT(ISERROR(SEARCH("ng",X376)))</formula>
    </cfRule>
    <cfRule type="expression" dxfId="10" priority="11" stopIfTrue="1">
      <formula>M376&gt;=P370</formula>
    </cfRule>
    <cfRule type="expression" dxfId="9" priority="12" stopIfTrue="1">
      <formula>IF(M376&gt;=P370,"...... OK","...... NG")</formula>
    </cfRule>
  </conditionalFormatting>
  <conditionalFormatting sqref="X380">
    <cfRule type="expression" dxfId="8" priority="9" stopIfTrue="1">
      <formula>U380="&gt;"</formula>
    </cfRule>
  </conditionalFormatting>
  <conditionalFormatting sqref="X380">
    <cfRule type="containsText" dxfId="7" priority="6" stopIfTrue="1" operator="containsText" text="ng">
      <formula>NOT(ISERROR(SEARCH("ng",X380)))</formula>
    </cfRule>
    <cfRule type="expression" dxfId="6" priority="7" stopIfTrue="1">
      <formula>M380&gt;=P374</formula>
    </cfRule>
    <cfRule type="expression" dxfId="5" priority="8" stopIfTrue="1">
      <formula>IF(M380&gt;=P374,"...... OK","...... NG")</formula>
    </cfRule>
  </conditionalFormatting>
  <conditionalFormatting sqref="X392">
    <cfRule type="expression" dxfId="4" priority="5" stopIfTrue="1">
      <formula>U392="&gt;"</formula>
    </cfRule>
  </conditionalFormatting>
  <conditionalFormatting sqref="X392">
    <cfRule type="expression" dxfId="3" priority="4" stopIfTrue="1">
      <formula>U392="&gt;"</formula>
    </cfRule>
  </conditionalFormatting>
  <conditionalFormatting sqref="X392">
    <cfRule type="containsText" dxfId="2" priority="1" stopIfTrue="1" operator="containsText" text="ng">
      <formula>NOT(ISERROR(SEARCH("ng",X392)))</formula>
    </cfRule>
    <cfRule type="expression" dxfId="1" priority="2" stopIfTrue="1">
      <formula>M392&gt;=P386</formula>
    </cfRule>
    <cfRule type="expression" dxfId="0" priority="3" stopIfTrue="1">
      <formula>IF(M392&gt;=P386,"...... OK","...... NG")</formula>
    </cfRule>
  </conditionalFormatting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48</vt:i4>
      </vt:variant>
    </vt:vector>
  </HeadingPairs>
  <TitlesOfParts>
    <vt:vector size="49" baseType="lpstr">
      <vt:lpstr>sheet1</vt:lpstr>
      <vt:lpstr>Design_Condition_Close</vt:lpstr>
      <vt:lpstr>Design_Condition_Open</vt:lpstr>
      <vt:lpstr>Design_Model_Close</vt:lpstr>
      <vt:lpstr>Design_Model_Open</vt:lpstr>
      <vt:lpstr>EffectiveStrength</vt:lpstr>
      <vt:lpstr>EffectiveStrengthClose</vt:lpstr>
      <vt:lpstr>EffectiveStrengthEx</vt:lpstr>
      <vt:lpstr>EffectiveStrengthOpen</vt:lpstr>
      <vt:lpstr>EffectiveStrengthStrut00</vt:lpstr>
      <vt:lpstr>EffectiveStrengthStrut01</vt:lpstr>
      <vt:lpstr>EffectiveStrengthStrut02</vt:lpstr>
      <vt:lpstr>EffectiveStrengthStrut03</vt:lpstr>
      <vt:lpstr>EffectiveStrengthStrut04</vt:lpstr>
      <vt:lpstr>EffWidthCase_Close1</vt:lpstr>
      <vt:lpstr>EffWidthCase_Close2</vt:lpstr>
      <vt:lpstr>EffWidthCase_Open1</vt:lpstr>
      <vt:lpstr>EffWidthCase_Open2</vt:lpstr>
      <vt:lpstr>MaxForce</vt:lpstr>
      <vt:lpstr>MemberForce</vt:lpstr>
      <vt:lpstr>MemberForce_Close_NodeA01</vt:lpstr>
      <vt:lpstr>MemberForce_Close_NodeA02</vt:lpstr>
      <vt:lpstr>MemberForce_Close_NodeC01</vt:lpstr>
      <vt:lpstr>MemberForce_Close_NodeC02</vt:lpstr>
      <vt:lpstr>MemberForce_Open_NodeA</vt:lpstr>
      <vt:lpstr>MemberForce_Open_NodeC</vt:lpstr>
      <vt:lpstr>MemberForceAB</vt:lpstr>
      <vt:lpstr>MemberForceAB_Open</vt:lpstr>
      <vt:lpstr>MemberForceAB_Ver</vt:lpstr>
      <vt:lpstr>MemberForceAC</vt:lpstr>
      <vt:lpstr>MemberForceAC_NodeA01</vt:lpstr>
      <vt:lpstr>MemberForceAC_NodeA02</vt:lpstr>
      <vt:lpstr>MemberForceAC_NodeC01</vt:lpstr>
      <vt:lpstr>MemberForceAC_NodeC02</vt:lpstr>
      <vt:lpstr>MemberForceAC_Open</vt:lpstr>
      <vt:lpstr>MemberForceBD_01</vt:lpstr>
      <vt:lpstr>MemberForceBD_01_Hor</vt:lpstr>
      <vt:lpstr>MemberForceBD_02</vt:lpstr>
      <vt:lpstr>MemberForceBD_Open</vt:lpstr>
      <vt:lpstr>MemberForceCD</vt:lpstr>
      <vt:lpstr>MemberForceCD_Open</vt:lpstr>
      <vt:lpstr>RebarDetail</vt:lpstr>
      <vt:lpstr>RebarReq_Close</vt:lpstr>
      <vt:lpstr>RebarReq_Close_CTC1</vt:lpstr>
      <vt:lpstr>RebarReq_Close_CTC2</vt:lpstr>
      <vt:lpstr>RebarReq_Close_Num1</vt:lpstr>
      <vt:lpstr>RebarReq_Close_Num2</vt:lpstr>
      <vt:lpstr>RebarReq_Open</vt:lpstr>
      <vt:lpstr>RebarReq_Open_Num</vt:lpstr>
    </vt:vector>
  </TitlesOfParts>
  <Company>(주)마이다스아이티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이은경</dc:creator>
  <cp:lastModifiedBy>Irvine 안재오</cp:lastModifiedBy>
  <cp:lastPrinted>2011-03-28T07:49:19Z</cp:lastPrinted>
  <dcterms:created xsi:type="dcterms:W3CDTF">2006-01-24T00:28:17Z</dcterms:created>
  <dcterms:modified xsi:type="dcterms:W3CDTF">2025-02-11T22:22:50Z</dcterms:modified>
</cp:coreProperties>
</file>