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MIDAS\MIDAS\UMD_Bit\umd_R\bin\Debug\x64\Excel Base File\"/>
    </mc:Choice>
  </mc:AlternateContent>
  <bookViews>
    <workbookView xWindow="45" yWindow="-30" windowWidth="18390" windowHeight="14535" activeTab="2"/>
  </bookViews>
  <sheets>
    <sheet name="Force" sheetId="1" r:id="rId1"/>
    <sheet name="List" sheetId="4" r:id="rId2"/>
    <sheet name="Wall" sheetId="2" r:id="rId3"/>
  </sheets>
  <definedNames>
    <definedName name="Force_LcomBody">Force!$B$10:$AA$10</definedName>
    <definedName name="Force_LcomBodyEnd">Force!$B$12:$AA$12</definedName>
    <definedName name="Force_LcomDescript">Force!$B$3:$AA$3</definedName>
    <definedName name="Force_LcomHead">Force!$B$8:$AA$8</definedName>
    <definedName name="Force_Service_Chapter">Force!$B$5:$AA$5</definedName>
    <definedName name="Force_Strength_Chapter">Force!$B$2:$AA$2</definedName>
    <definedName name="Force_Summary_Elem_Body">Force!$B$21:$AA$21</definedName>
    <definedName name="Force_Summary_Elem_BodyEnd">Force!$B$23:$AA$23</definedName>
    <definedName name="Force_Summary_Elem_Design">Force!$B$25:$AA$25</definedName>
    <definedName name="Force_Summary_Elem_Head">Force!$B$17:$AA$19</definedName>
    <definedName name="Lcase_Comment">Force!$B$13:$AA$13</definedName>
    <definedName name="_xlnm.Print_Area" localSheetId="2">Wall!$A$2:$AA$436</definedName>
    <definedName name="Rbar_Space_Check_AllowSpaceChecking">Wall!$B$540:$AA$544</definedName>
    <definedName name="Rbar_Space_Check_Base_Data">Wall!$B$526:$AA$529</definedName>
    <definedName name="Rbar_Space_Check_LCB">Wall!$B$525:$AA$525</definedName>
    <definedName name="Rbar_Space_Check_Pre_Set">Wall!$B$531:$AA$535</definedName>
    <definedName name="Rbar_Space_Check_RbarStressChecking">Wall!$B$537:$AA$538</definedName>
    <definedName name="Rbar_Space_Check_Title">Wall!$B$524:$AA$524</definedName>
    <definedName name="Summary_Crack_Body">List!$B$23:$AA$23</definedName>
    <definedName name="Summary_Crack_Body_01">List!$B$26:$AA$26</definedName>
    <definedName name="Summary_Crack_BodyEnd">List!$B$24:$AA$24</definedName>
    <definedName name="Summary_Crack_BodyEnd_01">List!$B$27:$AA$27</definedName>
    <definedName name="Summary_Crack_Head">List!$B$19:$AA$21</definedName>
    <definedName name="Summary_PM_Body">List!$B$6:$AA$6</definedName>
    <definedName name="Summary_PM_Body_Ver02">List!$B$39:$AA$40</definedName>
    <definedName name="Summary_PM_BodyEnd">List!$B$8:$AA$8</definedName>
    <definedName name="Summary_PM_BodyEnd_Ver02">List!$B$41:$AA$42</definedName>
    <definedName name="Summary_PM_Chapter">List!$B$2:$AA$2</definedName>
    <definedName name="Summary_PM_Head">List!$B$3:$AA$4</definedName>
    <definedName name="Summary_PM_Head_Ver02">List!$B$37:$AA$38</definedName>
    <definedName name="Summary_Rbar_Space_Check_Body">List!$B$33:$AA$33</definedName>
    <definedName name="Summary_Rbar_Space_Check_BodyEnd">List!$B$34:$AA$34</definedName>
    <definedName name="Summary_Rbar_Space_Check_Head">List!$B$30:$AA$32</definedName>
    <definedName name="Summary_Shear_Body">List!$B$14:$AA$14</definedName>
    <definedName name="Summary_Shear_Body_Ver02">List!$B$47:$AA$47</definedName>
    <definedName name="Summary_Shear_BodyEnd">List!$B$16:$AA$16</definedName>
    <definedName name="Summary_Shear_BodyEnd_Ver02">List!$B$48:$AA$48</definedName>
    <definedName name="Summary_Shear_Chapter">List!$B$10:$AA$10</definedName>
    <definedName name="Summary_Shear_Head">List!$B$11:$AA$12</definedName>
    <definedName name="Summary_Shear_Head_Ver02">List!$B$45:$AA$46</definedName>
    <definedName name="W_1_1_ForceSummary_Body">Wall!$B$11:$AA$11</definedName>
    <definedName name="W_1_1_ForceSummary_Body_Middle">Wall!$B$148:$AA$148</definedName>
    <definedName name="W_1_1_ForceSummary_End">Wall!$B$13:$AA$13</definedName>
    <definedName name="W_1_1_ForceSummary_End_Middle">Wall!$B$150:$AA$150</definedName>
    <definedName name="W_1_1_ForceSummary_Head">Wall!$B$8:$AA$10</definedName>
    <definedName name="W_1_1_ForceSummary_Head_Middle">Wall!$B$145:$AA$147</definedName>
    <definedName name="W_1_1_ForceSummary_Title">Wall!$B$7:$AA$7</definedName>
    <definedName name="W_1_1_ForceSummary_Title_Middle">Wall!$B$144:$AA$144</definedName>
    <definedName name="W_1_2_1_StabilityCheck_Body">Wall!$B$23:$AA$23</definedName>
    <definedName name="W_1_2_1_StabilityCheck_End">Wall!$B$25:$AA$25</definedName>
    <definedName name="W_1_2_1_StabilityCheck_Head">Wall!$B$17:$AA$22</definedName>
    <definedName name="W_1_2_1_StabilityCheck_User">Wall!$B$27:$AA$27</definedName>
    <definedName name="W_1_2_2_CriticalLoad_Body">Wall!$B$38:$AA$38</definedName>
    <definedName name="W_1_2_2_CriticalLoad_End">Wall!$B$40:$AA$40</definedName>
    <definedName name="W_1_2_2_CriticalLoad_Head">Wall!$B$30:$AA$37</definedName>
    <definedName name="W_1_2_3_CalcMagnifiedMoment_NonSway_Title">Wall!$B$42:$AA$42</definedName>
    <definedName name="W_1_2_3_CalcMagnifiedMoment_NonSway_Title_KCI_USD07">Wall!$B$439:$AA$439</definedName>
    <definedName name="W_1_2_3_CalcMagnifiedMoment_Sway_Title">Wall!$B$79:$AA$79</definedName>
    <definedName name="W_1_2_3_MagnifiedMoment_NonSway_Body">Wall!$B$62:$AA$62</definedName>
    <definedName name="W_1_2_3_MagnifiedMoment_NonSway_Body_Rail">Wall!$B$75:$AA$75</definedName>
    <definedName name="W_1_2_3_MagnifiedMoment_NonSway_End">Wall!$B$64:$AA$64</definedName>
    <definedName name="W_1_2_3_MagnifiedMoment_NonSway_End_Rail">Wall!$B$77:$AA$77</definedName>
    <definedName name="W_1_2_3_MagnifiedMoment_NonSway_Head">Wall!$B$53:$AA$61</definedName>
    <definedName name="W_1_2_3_MagnifiedMoment_NonSway_Head_Rail">Wall!$B$66:$AA$74</definedName>
    <definedName name="W_1_2_3_MagnifiedMoment_Sway_Body">Wall!$B$118:$AA$118</definedName>
    <definedName name="W_1_2_3_MagnifiedMoment_Sway_Body_Rail">Wall!$B$130:$AA$130</definedName>
    <definedName name="W_1_2_3_MagnifiedMoment_Sway_End">Wall!$B$120:$AA$120</definedName>
    <definedName name="W_1_2_3_MagnifiedMoment_Sway_End_Rail">Wall!$B$132:$AA$132</definedName>
    <definedName name="W_1_2_3_MagnifiedMoment_Sway_Head">Wall!$B$110:$AA$117</definedName>
    <definedName name="W_1_2_3_MagnifiedMoment_Sway_Head_Rail">Wall!$B$122:$AA$129</definedName>
    <definedName name="W_1_2_3_MagnifiedMoment_UserNonSway_Body">Wall!#REF!</definedName>
    <definedName name="W_1_2_3_MagnifiedMoment_UserNonSway_End">Wall!#REF!</definedName>
    <definedName name="W_1_2_3_MagnifiedMoment_UserNonSway_Head">Wall!#REF!</definedName>
    <definedName name="W_1_2_3_MagnifiedMomentFactor_Sway_Body">Wall!$B$95:$AA$95</definedName>
    <definedName name="W_1_2_3_MagnifiedMomentFactor_Sway_Body_Rail">Wall!$B$106:$AA$106</definedName>
    <definedName name="W_1_2_3_MagnifiedMomentFactor_Sway_End">Wall!$B$97:$AA$97</definedName>
    <definedName name="W_1_2_3_MagnifiedMomentFactor_Sway_End_Rail">Wall!$B$108:$AA$108</definedName>
    <definedName name="W_1_2_3_MagnifiedMomentFactor_Sway_Head">Wall!$B$88:$AA$94</definedName>
    <definedName name="W_1_2_3_MagnifiedMomentFactor_Sway_Head_Rail">Wall!$B$99:$AA$105</definedName>
    <definedName name="W_1_2_3_SlenderRatio_NonSway_Body">Wall!$B$49:$AA$49</definedName>
    <definedName name="W_1_2_3_SlenderRatio_NonSway_Body_KCI_USD07">Wall!$B$446:$AA$446</definedName>
    <definedName name="W_1_2_3_SlenderRatio_NonSway_End">Wall!$B$51:$AA$51</definedName>
    <definedName name="W_1_2_3_SlenderRatio_NonSway_End_KCI_USD07">Wall!$B$448:$AA$448</definedName>
    <definedName name="W_1_2_3_SlenderRatio_NonSway_Head">Wall!$B$43:$AA$48</definedName>
    <definedName name="W_1_2_3_SlenderRatio_NonSway_Head_KCI_USD07">Wall!$B$440:$AA$445</definedName>
    <definedName name="W_1_2_3_SlenderRatio_Sway_Body">Wall!$B$84:$AA$84</definedName>
    <definedName name="W_1_2_3_SlenderRatio_Sway_End">Wall!$B$86:$AA$86</definedName>
    <definedName name="W_1_2_3_SlenderRatio_Sway_Head">Wall!$B$80:$AA$83</definedName>
    <definedName name="W_1_2_CalcMagnifiedMoment_Body_Middle">Wall!$B$164:$AA$164</definedName>
    <definedName name="W_1_2_CalcMagnifiedMoment_End_Middle">Wall!$B$166:$AA$166</definedName>
    <definedName name="W_1_2_CalcMagnifiedMoment_Head_Middle">Wall!$B$158:$AA$163</definedName>
    <definedName name="W_1_2_CalcMagnifiedMoment_Title">Wall!$B$16:$AA$16</definedName>
    <definedName name="W_1_2_CalcMagnifiedMoment_Title_Middle">Wall!$B$157:$AA$157</definedName>
    <definedName name="W_1_3_Summary_Body">Wall!$B$137:$AA$137</definedName>
    <definedName name="W_1_3_Summary_End">Wall!$B$139:$AA$139</definedName>
    <definedName name="W_1_3_Summary_Head">Wall!$B$135:$AA$135</definedName>
    <definedName name="W_1_3_Summary_Title">Wall!$B$134:$AA$134</definedName>
    <definedName name="W_1_DesignForce_Title">Wall!$B$5:$AA$5</definedName>
    <definedName name="W_1_Summary_Body_ShortCol">Wall!$B$174:$AA$174</definedName>
    <definedName name="W_1_Summary_End_ShortCol">Wall!$B$176:$AA$176</definedName>
    <definedName name="W_1_Summary_Head_ShortCol">Wall!$B$173:$AA$173</definedName>
    <definedName name="W_2_1_DesignCondition_Table">Wall!$B$183:$AA$186</definedName>
    <definedName name="W_2_1_DesignCondition_Table_Hunch">Wall!$B$189:$AA$193</definedName>
    <definedName name="W_2_1_UsedRebar_CompDetail">Wall!$E$201:$AA$201</definedName>
    <definedName name="W_2_1_UsedRebar_CompTotal">Wall!$C$200:$AA$200</definedName>
    <definedName name="W_2_1_UsedRebar_Head">Wall!$B$195:$AA$195</definedName>
    <definedName name="W_2_1_UsedRebar_TensDetail">Wall!$E$197:$AA$197</definedName>
    <definedName name="W_2_1_UsedRebar_TensTotal">Wall!$C$196:$AA$196</definedName>
    <definedName name="W_2_2_RebarRatio_Min_Check01">Wall!$C$210:$AA$210</definedName>
    <definedName name="W_2_2_RebarRatio_Min_Check02">Wall!$C$211:$AA$211</definedName>
    <definedName name="W_2_2_RebarRatio_Min_Check03">Wall!$C$212:$AA$212</definedName>
    <definedName name="W_2_2_RebarRatio_Min_Head">Wall!$B$209:$AA$209</definedName>
    <definedName name="W_2_2_RebarRatio_MinMax_Check01">Wall!$C$206:$AA$206</definedName>
    <definedName name="W_2_2_RebarRatio_MinMax_Check02">Wall!$C$207:$AA$207</definedName>
    <definedName name="W_2_2_RebarRatio_MinMax_Head">Wall!$B$205:$AA$205</definedName>
    <definedName name="W_2_DesignCondition_Title">Wall!$B$180:$AA$181</definedName>
    <definedName name="W_3_2_SectionCheck_Eccentric_Type01">Wall!$B$226:$AA$226</definedName>
    <definedName name="W_3_2_SectionCheck_Eccentric_Type02">Wall!$B$227:$AA$227</definedName>
    <definedName name="W_3_3_SectionCheck_PMCurve">Wall!$B$238:$AA$272</definedName>
    <definedName name="W_3_3_SectionCheck_PMCurve_KCI_USD07">Wall!$B$487:$AA$521</definedName>
    <definedName name="W_3_3_SectionCheck_Strength">Wall!$B$229:$AA$236</definedName>
    <definedName name="W_3_3_SectionCheck_Strength_KCI_USD07">Wall!$B$476:$AA$485</definedName>
    <definedName name="W_3_5_SectionCheck_Shear">Wall!$B$274:$AA$274</definedName>
    <definedName name="W_3_5_Shear_Check_NotStirrup_Type101">Wall!$B$315:$AA$315</definedName>
    <definedName name="W_3_5_Shear_Check_NotStirrup_Type102">Wall!$B$317:$AA$318</definedName>
    <definedName name="W_3_5_Shear_Check_NotStirrup_Type103">Wall!$B$320:$AA$321</definedName>
    <definedName name="W_3_5_Shear_Check_NotStirrup_Type201">Wall!$B$323:$AA$323</definedName>
    <definedName name="W_3_5_Shear_Check_NotStirrup_Type202">Wall!$B$325:$AA$326</definedName>
    <definedName name="W_3_5_Shear_Check_Type101">Wall!$B$330:$AA$330</definedName>
    <definedName name="W_3_5_Shear_Check_Type102">Wall!$B$332:$AA$336</definedName>
    <definedName name="W_3_5_Shear_Check_Type102_KCI_USD07">Wall!$B$451:$AA$458</definedName>
    <definedName name="W_3_5_Shear_Check_Type102_Rail">Wall!$B$338:$AA$342</definedName>
    <definedName name="W_3_5_Shear_Check_Type103">Wall!$B$344:$AA$352</definedName>
    <definedName name="W_3_5_Shear_Check_Type103_KCI_USD07">Wall!$B$460:$AA$473</definedName>
    <definedName name="W_3_5_Shear_Check_Type103_Rail">Wall!$B$354:$AA$362</definedName>
    <definedName name="W_3_5_Shear_Check_Type201">Wall!$B$364:$AA$365</definedName>
    <definedName name="W_3_5_Shear_Check_Type202">Wall!$B$367:$AA$374</definedName>
    <definedName name="W_3_5_Shear_Check_Type202_Rail">Wall!$B$376:$AA$383</definedName>
    <definedName name="W_3_5_Shear_Depth_AsReqD">Wall!$B$385:$AA$385</definedName>
    <definedName name="W_3_5_ShearRebarArea">Wall!$B$275:$AA$282</definedName>
    <definedName name="W_3_5_ShearRebarArea_Rail">Wall!$B$285:$AA$292</definedName>
    <definedName name="W_3_5_ShearRebarArea_Tension">Wall!$B$295:$AA$302</definedName>
    <definedName name="W_3_5_ShearRebarArea_Tension_Rail">Wall!$B$305:$AA$312</definedName>
    <definedName name="W_3_PM_Diagram_LoadCase_All">Wall!$B$556:$AA$591</definedName>
    <definedName name="W_3_SectionCheck_AxisBend">Wall!$B$216:$AA$225</definedName>
    <definedName name="W_3_SectionCheck_Title">Wall!$B$215:$AA$215</definedName>
    <definedName name="W_4_Crack_Check01">Wall!$B$390:$AA$400</definedName>
    <definedName name="W_4_Crack_Check01_Rail">Wall!$B$402:$AA$412</definedName>
    <definedName name="W_4_Crack_Check02_1">Wall!$B$414:$AA$415</definedName>
    <definedName name="W_4_Crack_Check02_2">Wall!$B$417:$AA$418</definedName>
    <definedName name="W_4_Crack_Check03">Wall!$B$420:$AA$426</definedName>
    <definedName name="W_4_Crack_Check03_Rail">Wall!$B$428:$AA$434</definedName>
    <definedName name="W_4_CrackCheck_LCB">Wall!$B$389:$AA$389</definedName>
    <definedName name="W_4_CrackCheck_Title">Wall!$B$388:$AA$388</definedName>
    <definedName name="W_Element_Title">Wall!$A$4:$AA$4</definedName>
  </definedNames>
  <calcPr calcId="152511"/>
</workbook>
</file>

<file path=xl/calcChain.xml><?xml version="1.0" encoding="utf-8"?>
<calcChain xmlns="http://schemas.openxmlformats.org/spreadsheetml/2006/main">
  <c r="J543" i="2" l="1"/>
  <c r="Y473" i="2"/>
  <c r="R473" i="2"/>
  <c r="Y470" i="2"/>
  <c r="M470" i="2"/>
  <c r="Y469" i="2"/>
  <c r="R469" i="2"/>
  <c r="Y458" i="2"/>
  <c r="M458" i="2"/>
  <c r="Y457" i="2"/>
  <c r="R457" i="2"/>
  <c r="Y206" i="2"/>
  <c r="Y207" i="2"/>
  <c r="R335" i="2"/>
  <c r="Y335" i="2"/>
  <c r="M336" i="2"/>
  <c r="Y336" i="2"/>
  <c r="R341" i="2"/>
  <c r="Y341" i="2"/>
  <c r="M342" i="2"/>
  <c r="Y342" i="2"/>
  <c r="R348" i="2"/>
  <c r="Y348" i="2"/>
  <c r="M349" i="2"/>
  <c r="Y349" i="2"/>
  <c r="R352" i="2"/>
  <c r="Y352" i="2"/>
  <c r="R358" i="2"/>
  <c r="Y358" i="2"/>
  <c r="M359" i="2"/>
  <c r="Y359" i="2"/>
  <c r="R362" i="2"/>
  <c r="Y362" i="2"/>
  <c r="M365" i="2"/>
  <c r="Y365" i="2"/>
  <c r="R370" i="2"/>
  <c r="Y370" i="2"/>
  <c r="M371" i="2"/>
  <c r="Y371" i="2"/>
  <c r="R374" i="2"/>
  <c r="Y374" i="2"/>
  <c r="R379" i="2"/>
  <c r="Y379" i="2"/>
  <c r="M380" i="2"/>
  <c r="Y380" i="2"/>
  <c r="R383" i="2"/>
  <c r="Y383" i="2"/>
</calcChain>
</file>

<file path=xl/sharedStrings.xml><?xml version="1.0" encoding="utf-8"?>
<sst xmlns="http://schemas.openxmlformats.org/spreadsheetml/2006/main" count="1493" uniqueCount="678">
  <si>
    <r>
      <t xml:space="preserve">k </t>
    </r>
    <r>
      <rPr>
        <sz val="9"/>
        <rFont val="돋움"/>
        <family val="3"/>
        <charset val="129"/>
      </rPr>
      <t>·</t>
    </r>
    <r>
      <rPr>
        <sz val="9"/>
        <rFont val="굴림체"/>
        <family val="3"/>
        <charset val="129"/>
      </rPr>
      <t xml:space="preserve"> d</t>
    </r>
    <phoneticPr fontId="12" type="noConversion"/>
  </si>
  <si>
    <t>압축측 연단에서 중립축까지 거리</t>
    <phoneticPr fontId="12" type="noConversion"/>
  </si>
  <si>
    <r>
      <t>I</t>
    </r>
    <r>
      <rPr>
        <vertAlign val="subscript"/>
        <sz val="9"/>
        <rFont val="굴림체"/>
        <family val="3"/>
        <charset val="129"/>
      </rPr>
      <t>cr</t>
    </r>
    <phoneticPr fontId="12" type="noConversion"/>
  </si>
  <si>
    <t>1/3</t>
    <phoneticPr fontId="12" type="noConversion"/>
  </si>
  <si>
    <r>
      <t xml:space="preserve">b </t>
    </r>
    <r>
      <rPr>
        <sz val="9"/>
        <rFont val="돋움"/>
        <family val="3"/>
        <charset val="129"/>
      </rPr>
      <t>·</t>
    </r>
    <r>
      <rPr>
        <sz val="9"/>
        <rFont val="굴림체"/>
        <family val="3"/>
        <charset val="129"/>
      </rPr>
      <t xml:space="preserve"> x</t>
    </r>
    <r>
      <rPr>
        <vertAlign val="superscript"/>
        <sz val="9"/>
        <rFont val="굴림체"/>
        <family val="3"/>
        <charset val="129"/>
      </rPr>
      <t>3</t>
    </r>
    <phoneticPr fontId="12" type="noConversion"/>
  </si>
  <si>
    <t>+</t>
    <phoneticPr fontId="12" type="noConversion"/>
  </si>
  <si>
    <t>중립축에 대한 환산단면 2차모멘트</t>
    <phoneticPr fontId="12" type="noConversion"/>
  </si>
  <si>
    <r>
      <t>n·M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>·(h-x-d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) / I</t>
    </r>
    <r>
      <rPr>
        <vertAlign val="subscript"/>
        <sz val="9"/>
        <rFont val="굴림체"/>
        <family val="3"/>
        <charset val="129"/>
      </rPr>
      <t>cr</t>
    </r>
    <phoneticPr fontId="12" type="noConversion"/>
  </si>
  <si>
    <r>
      <t xml:space="preserve">n </t>
    </r>
    <r>
      <rPr>
        <sz val="9"/>
        <rFont val="돋움"/>
        <family val="3"/>
        <charset val="129"/>
      </rPr>
      <t>·</t>
    </r>
    <r>
      <rPr>
        <sz val="9"/>
        <rFont val="굴림체"/>
        <family val="3"/>
        <charset val="129"/>
      </rPr>
      <t xml:space="preserve"> As ·(d-x</t>
    </r>
    <r>
      <rPr>
        <sz val="9"/>
        <rFont val="굴림체"/>
        <family val="3"/>
        <charset val="129"/>
      </rPr>
      <t>)</t>
    </r>
    <r>
      <rPr>
        <vertAlign val="superscript"/>
        <sz val="9"/>
        <rFont val="굴림체"/>
        <family val="3"/>
        <charset val="129"/>
      </rPr>
      <t>2</t>
    </r>
    <phoneticPr fontId="12" type="noConversion"/>
  </si>
  <si>
    <t>층안정지수</t>
  </si>
  <si>
    <t>0.550 m</t>
  </si>
  <si>
    <t>=</t>
  </si>
  <si>
    <t>사용철근량</t>
  </si>
  <si>
    <t>H19-8.00EA</t>
  </si>
  <si>
    <t>2 단 :</t>
  </si>
  <si>
    <t>3 단 :</t>
  </si>
  <si>
    <r>
      <t>f</t>
    </r>
    <r>
      <rPr>
        <vertAlign val="subscript"/>
        <sz val="9"/>
        <rFont val="굴림체"/>
        <family val="3"/>
        <charset val="129"/>
      </rPr>
      <t>y</t>
    </r>
    <phoneticPr fontId="12" type="noConversion"/>
  </si>
  <si>
    <r>
      <t>E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</si>
  <si>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r>
      <t>E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</si>
  <si>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r>
      <t>l</t>
    </r>
    <r>
      <rPr>
        <vertAlign val="subscript"/>
        <sz val="9"/>
        <rFont val="굴림체"/>
        <family val="3"/>
        <charset val="129"/>
      </rPr>
      <t>uy</t>
    </r>
    <phoneticPr fontId="12" type="noConversion"/>
  </si>
  <si>
    <r>
      <t>k</t>
    </r>
    <r>
      <rPr>
        <vertAlign val="subscript"/>
        <sz val="9"/>
        <rFont val="굴림체"/>
        <family val="3"/>
        <charset val="129"/>
      </rPr>
      <t>y</t>
    </r>
    <phoneticPr fontId="12" type="noConversion"/>
  </si>
  <si>
    <t>ρ</t>
    <phoneticPr fontId="12" type="noConversion"/>
  </si>
  <si>
    <r>
      <t>P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</si>
  <si>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</si>
  <si>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t>θ</t>
    <phoneticPr fontId="12" type="noConversion"/>
  </si>
  <si>
    <r>
      <t>e</t>
    </r>
    <r>
      <rPr>
        <vertAlign val="subscript"/>
        <sz val="9"/>
        <rFont val="굴림체"/>
        <family val="3"/>
        <charset val="129"/>
      </rPr>
      <t>b</t>
    </r>
    <phoneticPr fontId="12" type="noConversion"/>
  </si>
  <si>
    <r>
      <t>ΦP</t>
    </r>
    <r>
      <rPr>
        <vertAlign val="subscript"/>
        <sz val="9"/>
        <rFont val="굴림체"/>
        <family val="3"/>
        <charset val="129"/>
      </rPr>
      <t>b</t>
    </r>
    <phoneticPr fontId="12" type="noConversion"/>
  </si>
  <si>
    <r>
      <t>ΦM</t>
    </r>
    <r>
      <rPr>
        <vertAlign val="subscript"/>
        <sz val="9"/>
        <rFont val="굴림체"/>
        <family val="3"/>
        <charset val="129"/>
      </rPr>
      <t>b</t>
    </r>
    <phoneticPr fontId="12" type="noConversion"/>
  </si>
  <si>
    <t>e</t>
    <phoneticPr fontId="12" type="noConversion"/>
  </si>
  <si>
    <r>
      <t>ΦP</t>
    </r>
    <r>
      <rPr>
        <vertAlign val="subscript"/>
        <sz val="9"/>
        <rFont val="굴림체"/>
        <family val="3"/>
        <charset val="129"/>
      </rPr>
      <t>n</t>
    </r>
    <phoneticPr fontId="12" type="noConversion"/>
  </si>
  <si>
    <r>
      <t>ΦM</t>
    </r>
    <r>
      <rPr>
        <vertAlign val="subscript"/>
        <sz val="9"/>
        <rFont val="굴림체"/>
        <family val="3"/>
        <charset val="129"/>
      </rPr>
      <t>n</t>
    </r>
    <phoneticPr fontId="1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</si>
  <si>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</si>
  <si>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검토조건</t>
    <phoneticPr fontId="12" type="noConversion"/>
  </si>
  <si>
    <t>단면2차모멘트</t>
    <phoneticPr fontId="12" type="noConversion"/>
  </si>
  <si>
    <t>비지지길이</t>
    <phoneticPr fontId="12" type="noConversion"/>
  </si>
  <si>
    <t>회전반경</t>
    <phoneticPr fontId="12" type="noConversion"/>
  </si>
  <si>
    <t>단면검토</t>
    <phoneticPr fontId="12" type="noConversion"/>
  </si>
  <si>
    <t>W_1_Summary_Head_ShortCol</t>
    <phoneticPr fontId="12" type="noConversion"/>
  </si>
  <si>
    <t>W_1_Summary_Body_ShortCol</t>
    <phoneticPr fontId="12" type="noConversion"/>
  </si>
  <si>
    <t>W_1_Summary_End_ShortCol</t>
    <phoneticPr fontId="12" type="noConversion"/>
  </si>
  <si>
    <t>W_Element_Title</t>
    <phoneticPr fontId="12" type="noConversion"/>
  </si>
  <si>
    <t>W_1_DesignForce_Title</t>
    <phoneticPr fontId="12" type="noConversion"/>
  </si>
  <si>
    <t xml:space="preserve">▶ </t>
    <phoneticPr fontId="12" type="noConversion"/>
  </si>
  <si>
    <t>확대 모멘트의 계산</t>
  </si>
  <si>
    <t>부재력 요약</t>
  </si>
  <si>
    <t>2) 수직철근비 검토</t>
    <phoneticPr fontId="12" type="noConversion"/>
  </si>
  <si>
    <t>&gt;</t>
    <phoneticPr fontId="12" type="noConversion"/>
  </si>
  <si>
    <t>...... NG</t>
    <phoneticPr fontId="12" type="noConversion"/>
  </si>
  <si>
    <t>&lt;</t>
    <phoneticPr fontId="12" type="noConversion"/>
  </si>
  <si>
    <t>...... OK</t>
    <phoneticPr fontId="12" type="noConversion"/>
  </si>
  <si>
    <t>최대 철근비를 검토하지 않는 경우</t>
    <phoneticPr fontId="12" type="noConversion"/>
  </si>
  <si>
    <t>=</t>
    <phoneticPr fontId="12" type="noConversion"/>
  </si>
  <si>
    <t>:</t>
    <phoneticPr fontId="12" type="noConversion"/>
  </si>
  <si>
    <t>중립축</t>
    <phoneticPr fontId="12" type="noConversion"/>
  </si>
  <si>
    <t>균형 하중</t>
    <phoneticPr fontId="12" type="noConversion"/>
  </si>
  <si>
    <t>균형 모멘트</t>
    <phoneticPr fontId="12" type="noConversion"/>
  </si>
  <si>
    <t>1.3 벽체 단면검토</t>
    <phoneticPr fontId="12" type="noConversion"/>
  </si>
  <si>
    <t>≒</t>
    <phoneticPr fontId="12" type="noConversion"/>
  </si>
  <si>
    <t>공칭축하중</t>
    <phoneticPr fontId="12" type="noConversion"/>
  </si>
  <si>
    <t>공칭모멘트</t>
    <phoneticPr fontId="12" type="noConversion"/>
  </si>
  <si>
    <t>4) P-M상관도</t>
    <phoneticPr fontId="12" type="noConversion"/>
  </si>
  <si>
    <t>d</t>
    <phoneticPr fontId="12" type="noConversion"/>
  </si>
  <si>
    <t>5) 단면 전단 검토</t>
    <phoneticPr fontId="12" type="noConversion"/>
  </si>
  <si>
    <t>인장철근들의 도심과 압축연단까지의 거리</t>
    <phoneticPr fontId="12" type="noConversion"/>
  </si>
  <si>
    <t>L</t>
    <phoneticPr fontId="12" type="noConversion"/>
  </si>
  <si>
    <t>B</t>
    <phoneticPr fontId="12" type="noConversion"/>
  </si>
  <si>
    <t>만</t>
    <phoneticPr fontId="12" type="noConversion"/>
  </si>
  <si>
    <t>큼</t>
    <phoneticPr fontId="12" type="noConversion"/>
  </si>
  <si>
    <t>복</t>
    <phoneticPr fontId="12" type="noConversion"/>
  </si>
  <si>
    <t>C</t>
    <phoneticPr fontId="12" type="noConversion"/>
  </si>
  <si>
    <t>반</t>
    <phoneticPr fontId="12" type="noConversion"/>
  </si>
  <si>
    <t>비 고</t>
    <phoneticPr fontId="12" type="noConversion"/>
  </si>
  <si>
    <t>선</t>
    <phoneticPr fontId="12" type="noConversion"/>
  </si>
  <si>
    <t>택</t>
    <phoneticPr fontId="12" type="noConversion"/>
  </si>
  <si>
    <t>&lt; 출력하지 않습니다.</t>
    <phoneticPr fontId="12" type="noConversion"/>
  </si>
  <si>
    <t>W_1_1_ForceSummary_Title</t>
    <phoneticPr fontId="12" type="noConversion"/>
  </si>
  <si>
    <t>W_1_1_ForceSummary_Head</t>
    <phoneticPr fontId="12" type="noConversion"/>
  </si>
  <si>
    <t>W_1_1_ForceSummary_Body</t>
    <phoneticPr fontId="12" type="noConversion"/>
  </si>
  <si>
    <t>W_1_1_ForceSummary_End</t>
    <phoneticPr fontId="12" type="noConversion"/>
  </si>
  <si>
    <t>W_1_2_CalcMagnifiedMoment_Title</t>
    <phoneticPr fontId="12" type="noConversion"/>
  </si>
  <si>
    <t>W_1_2_1_StabilityCheck_Head</t>
    <phoneticPr fontId="12" type="noConversion"/>
  </si>
  <si>
    <t>W_1_2_1_StabilityCheck_Body</t>
    <phoneticPr fontId="12" type="noConversion"/>
  </si>
  <si>
    <t>W_1_2_1_StabilityCheck_End</t>
    <phoneticPr fontId="12" type="noConversion"/>
  </si>
  <si>
    <t>W_1_2_1_StabilityCheck_User</t>
    <phoneticPr fontId="12" type="noConversion"/>
  </si>
  <si>
    <t>W_1_2_2_CriticalLoad_Head</t>
    <phoneticPr fontId="12" type="noConversion"/>
  </si>
  <si>
    <t>W_1_2_2_CriticalLoad_Body</t>
    <phoneticPr fontId="12" type="noConversion"/>
  </si>
  <si>
    <t>W_1_2_2_CriticalLoad_End</t>
    <phoneticPr fontId="12" type="noConversion"/>
  </si>
  <si>
    <t>W_1_2_3_CalcMagnifiedMoment_NonSway_Title</t>
    <phoneticPr fontId="12" type="noConversion"/>
  </si>
  <si>
    <t>W_1_2_3_SlenderRatio_NonSway_Head</t>
    <phoneticPr fontId="12" type="noConversion"/>
  </si>
  <si>
    <t>W_1_2_3_SlenderRatio_NonSway_Body</t>
    <phoneticPr fontId="12" type="noConversion"/>
  </si>
  <si>
    <t>W_1_2_3_SlenderRatio_NonSway_End</t>
    <phoneticPr fontId="12" type="noConversion"/>
  </si>
  <si>
    <t>W_1_2_3_MagnifiedMoment_NonSway_Head</t>
    <phoneticPr fontId="12" type="noConversion"/>
  </si>
  <si>
    <t>W_1_2_3_MagnifiedMoment_NonSway_Body</t>
    <phoneticPr fontId="12" type="noConversion"/>
  </si>
  <si>
    <t>W_1_2_3_MagnifiedMoment_NonSway_End</t>
    <phoneticPr fontId="12" type="noConversion"/>
  </si>
  <si>
    <t>W_1_2_3_MagnifiedMoment_NonSway_Head_Rail</t>
    <phoneticPr fontId="12" type="noConversion"/>
  </si>
  <si>
    <t>W_1_2_3_MagnifiedMoment_NonSway_Body_Rail</t>
    <phoneticPr fontId="12" type="noConversion"/>
  </si>
  <si>
    <t>W_1_2_3_MagnifiedMoment_NonSway_End_Rail</t>
    <phoneticPr fontId="12" type="noConversion"/>
  </si>
  <si>
    <t>W_1_2_3_CalcMagnifiedMoment_Sway_Title</t>
    <phoneticPr fontId="12" type="noConversion"/>
  </si>
  <si>
    <t>W_1_2_3_SlenderRatio_Sway_Head</t>
    <phoneticPr fontId="12" type="noConversion"/>
  </si>
  <si>
    <t>W_1_2_3_SlenderRatio_Sway_Body</t>
    <phoneticPr fontId="12" type="noConversion"/>
  </si>
  <si>
    <t>W_1_2_3_SlenderRatio_Sway_End</t>
    <phoneticPr fontId="12" type="noConversion"/>
  </si>
  <si>
    <t>W_1_2_3_MagnifiedMomentFactor_Sway_Head</t>
    <phoneticPr fontId="12" type="noConversion"/>
  </si>
  <si>
    <t>W_1_2_3_MagnifiedMomentFactor_Sway_Body</t>
    <phoneticPr fontId="12" type="noConversion"/>
  </si>
  <si>
    <t>W_1_2_3_MagnifiedMomentFactor_Sway_End</t>
    <phoneticPr fontId="12" type="noConversion"/>
  </si>
  <si>
    <t>W_1_2_3_MagnifiedMomentFactor_Sway_Head_Rail</t>
    <phoneticPr fontId="12" type="noConversion"/>
  </si>
  <si>
    <t>W_1_2_3_MagnifiedMomentFactor_Sway_Body_Rail</t>
    <phoneticPr fontId="12" type="noConversion"/>
  </si>
  <si>
    <t>W_1_2_3_MagnifiedMomentFactor_Sway_End_Rail</t>
    <phoneticPr fontId="12" type="noConversion"/>
  </si>
  <si>
    <t>W_1_2_3_MagnifiedMoment_Sway_Head</t>
    <phoneticPr fontId="12" type="noConversion"/>
  </si>
  <si>
    <t>W_1_2_3_MagnifiedMoment_Sway_Body</t>
    <phoneticPr fontId="12" type="noConversion"/>
  </si>
  <si>
    <t>W_1_2_3_MagnifiedMoment_Sway_End</t>
    <phoneticPr fontId="12" type="noConversion"/>
  </si>
  <si>
    <t>W_1_2_3_MagnifiedMoment_Sway_Head_Rail</t>
    <phoneticPr fontId="12" type="noConversion"/>
  </si>
  <si>
    <t>W_1_2_3_MagnifiedMoment_Sway_Body_Rail</t>
    <phoneticPr fontId="12" type="noConversion"/>
  </si>
  <si>
    <t>W_1_2_3_MagnifiedMoment_Sway_End_Rail</t>
    <phoneticPr fontId="12" type="noConversion"/>
  </si>
  <si>
    <t>W_1_3_Summary_Title</t>
    <phoneticPr fontId="12" type="noConversion"/>
  </si>
  <si>
    <t>W_1_3_Summary_Head</t>
    <phoneticPr fontId="12" type="noConversion"/>
  </si>
  <si>
    <t>W_1_3_Summary_Body</t>
    <phoneticPr fontId="12" type="noConversion"/>
  </si>
  <si>
    <t>W_1_3_Summary_End</t>
    <phoneticPr fontId="12" type="noConversion"/>
  </si>
  <si>
    <t>W_1_1_ForceSummary_Title_Middle</t>
    <phoneticPr fontId="12" type="noConversion"/>
  </si>
  <si>
    <t>W_1_1_ForceSummary_Head_Middle</t>
    <phoneticPr fontId="12" type="noConversion"/>
  </si>
  <si>
    <t>W_1_1_ForceSummary_Body_Middle</t>
    <phoneticPr fontId="12" type="noConversion"/>
  </si>
  <si>
    <t>W_1_1_ForceSummary_End_Middle</t>
    <phoneticPr fontId="12" type="noConversion"/>
  </si>
  <si>
    <t>W_1_2_CalcMagnifiedMoment_Body_Middle</t>
    <phoneticPr fontId="12" type="noConversion"/>
  </si>
  <si>
    <t>W_1_2_CalcMagnifiedMoment_End_Middle</t>
    <phoneticPr fontId="12" type="noConversion"/>
  </si>
  <si>
    <t>W_2_DesignCondition_Title</t>
    <phoneticPr fontId="12" type="noConversion"/>
  </si>
  <si>
    <t>W_2_1_DesignCondition_Table</t>
    <phoneticPr fontId="12" type="noConversion"/>
  </si>
  <si>
    <t>W_2_1_DesignCondition_Table_Hunch</t>
    <phoneticPr fontId="12" type="noConversion"/>
  </si>
  <si>
    <t>W_2_1_UsedRebar_Head</t>
    <phoneticPr fontId="12" type="noConversion"/>
  </si>
  <si>
    <t>W_2_1_UsedRebar_CompTotal</t>
    <phoneticPr fontId="12" type="noConversion"/>
  </si>
  <si>
    <r>
      <t>ρ</t>
    </r>
    <r>
      <rPr>
        <vertAlign val="subscript"/>
        <sz val="9"/>
        <rFont val="굴림체"/>
        <family val="3"/>
        <charset val="129"/>
      </rPr>
      <t xml:space="preserve">max </t>
    </r>
    <r>
      <rPr>
        <sz val="9"/>
        <rFont val="굴림체"/>
        <family val="3"/>
        <charset val="129"/>
      </rPr>
      <t xml:space="preserve"> =</t>
    </r>
    <phoneticPr fontId="12" type="noConversion"/>
  </si>
  <si>
    <t>W_2_2_RebarRatio_MinMax_Check02</t>
    <phoneticPr fontId="12" type="noConversion"/>
  </si>
  <si>
    <t>W_2_2_RebarRatio_MinMax_Head</t>
    <phoneticPr fontId="12" type="noConversion"/>
  </si>
  <si>
    <t>W_2_2_RebarRatio_Min_Head</t>
    <phoneticPr fontId="12" type="noConversion"/>
  </si>
  <si>
    <t>W_3_SectionCheck_Title</t>
    <phoneticPr fontId="12" type="noConversion"/>
  </si>
  <si>
    <t>W_3_5_SectionCheck_Shear</t>
    <phoneticPr fontId="12" type="noConversion"/>
  </si>
  <si>
    <t>W_3_5_ShearRebarArea_Rail</t>
    <phoneticPr fontId="12" type="noConversion"/>
  </si>
  <si>
    <t>W_3_5_ShearRebarArea_Tension</t>
    <phoneticPr fontId="12" type="noConversion"/>
  </si>
  <si>
    <t>W_3_5_ShearRebarArea_Tension_Rail</t>
    <phoneticPr fontId="12" type="noConversion"/>
  </si>
  <si>
    <t>1.4 균열 검토</t>
    <phoneticPr fontId="12" type="noConversion"/>
  </si>
  <si>
    <t>W_4_Crack_Check01</t>
    <phoneticPr fontId="12" type="noConversion"/>
  </si>
  <si>
    <t>W_4_Crack_Check01_Rail</t>
    <phoneticPr fontId="12" type="noConversion"/>
  </si>
  <si>
    <t>W_4_Crack_Check02_1</t>
    <phoneticPr fontId="12" type="noConversion"/>
  </si>
  <si>
    <t>W_4_Crack_Check02_2</t>
    <phoneticPr fontId="12" type="noConversion"/>
  </si>
  <si>
    <t>W_4_Crack_Check03</t>
    <phoneticPr fontId="12" type="noConversion"/>
  </si>
  <si>
    <t>W_4_Crack_Check03_Rail</t>
    <phoneticPr fontId="12" type="noConversion"/>
  </si>
  <si>
    <t>W_2_1_UsedRebar_TensTotal</t>
    <phoneticPr fontId="12" type="noConversion"/>
  </si>
  <si>
    <t>W_2_1_UsedRebar_TensDetail</t>
    <phoneticPr fontId="12" type="noConversion"/>
  </si>
  <si>
    <t>W_2_1_UsedRebar_CompDetail</t>
    <phoneticPr fontId="12" type="noConversion"/>
  </si>
  <si>
    <t>W_2_2_RebarRatio_MinMax_Check01</t>
    <phoneticPr fontId="12" type="noConversion"/>
  </si>
  <si>
    <t>W_2_2_RebarRatio_Min_Check01</t>
    <phoneticPr fontId="12" type="noConversion"/>
  </si>
  <si>
    <t>W_2_2_RebarRatio_Min_Check02</t>
    <phoneticPr fontId="12" type="noConversion"/>
  </si>
  <si>
    <t>W_2_2_RebarRatio_Min_Check03</t>
    <phoneticPr fontId="12" type="noConversion"/>
  </si>
  <si>
    <t>W_3_SectionCheck_AxisBend</t>
    <phoneticPr fontId="12" type="noConversion"/>
  </si>
  <si>
    <t>W_3_5_ShearRebarArea</t>
    <phoneticPr fontId="12" type="noConversion"/>
  </si>
  <si>
    <t>W_4_CrackCheck_LCB</t>
    <phoneticPr fontId="12" type="noConversion"/>
  </si>
  <si>
    <t>M</t>
    <phoneticPr fontId="12" type="noConversion"/>
  </si>
  <si>
    <t>a</t>
    <phoneticPr fontId="12" type="noConversion"/>
  </si>
  <si>
    <t>x</t>
    <phoneticPr fontId="12" type="noConversion"/>
  </si>
  <si>
    <t>,</t>
    <phoneticPr fontId="12" type="noConversion"/>
  </si>
  <si>
    <t>i</t>
    <phoneticPr fontId="12" type="noConversion"/>
  </si>
  <si>
    <t>n</t>
    <phoneticPr fontId="12" type="noConversion"/>
  </si>
  <si>
    <t>개</t>
    <phoneticPr fontId="12" type="noConversion"/>
  </si>
  <si>
    <t>재</t>
    <phoneticPr fontId="12" type="noConversion"/>
  </si>
  <si>
    <t>별</t>
    <phoneticPr fontId="12" type="noConversion"/>
  </si>
  <si>
    <t>된</t>
    <phoneticPr fontId="12" type="noConversion"/>
  </si>
  <si>
    <t>존</t>
    <phoneticPr fontId="12" type="noConversion"/>
  </si>
  <si>
    <t>⌒</t>
    <phoneticPr fontId="12" type="noConversion"/>
  </si>
  <si>
    <t>또</t>
    <phoneticPr fontId="12" type="noConversion"/>
  </si>
  <si>
    <t>는</t>
    <phoneticPr fontId="12" type="noConversion"/>
  </si>
  <si>
    <t>개</t>
    <phoneticPr fontId="12" type="noConversion"/>
  </si>
  <si>
    <t>재</t>
    <phoneticPr fontId="12" type="noConversion"/>
  </si>
  <si>
    <t>Load Case 이름들만 표시하고 뒤의 설명부분은 공란으로 남겨둠</t>
    <phoneticPr fontId="12" type="noConversion"/>
  </si>
  <si>
    <t>☜ 출시전에 파란색으로 적혀진 부분은 삭제하고 글자색은 자동으로 변경요망</t>
    <phoneticPr fontId="12" type="noConversion"/>
  </si>
  <si>
    <t>1 단 :</t>
    <phoneticPr fontId="12" type="noConversion"/>
  </si>
  <si>
    <t>W_3_5_Shear_Check_Type202_Rail</t>
    <phoneticPr fontId="12" type="noConversion"/>
  </si>
  <si>
    <t>W_3_5_Shear_Check_Type202</t>
    <phoneticPr fontId="12" type="noConversion"/>
  </si>
  <si>
    <t>W_3_5_Shear_Check_Type101</t>
    <phoneticPr fontId="12" type="noConversion"/>
  </si>
  <si>
    <t>W_3_5_Shear_Check_Type102</t>
    <phoneticPr fontId="12" type="noConversion"/>
  </si>
  <si>
    <t>W_3_5_Shear_Check_Type102_Rail</t>
    <phoneticPr fontId="12" type="noConversion"/>
  </si>
  <si>
    <t>W_3_5_Shear_Check_Type103</t>
    <phoneticPr fontId="12" type="noConversion"/>
  </si>
  <si>
    <t>W_3_5_Shear_Check_Type103_Rail</t>
    <phoneticPr fontId="12" type="noConversion"/>
  </si>
  <si>
    <t>W_3_5_Shear_Check_Type201</t>
    <phoneticPr fontId="12" type="noConversion"/>
  </si>
  <si>
    <t>W_3_5_Shear_Depth_AsReqD</t>
    <phoneticPr fontId="12" type="noConversion"/>
  </si>
  <si>
    <t xml:space="preserve">Slab : case1 전단철근 보강 필요없음 </t>
    <phoneticPr fontId="12" type="noConversion"/>
  </si>
  <si>
    <t xml:space="preserve">Slab : case2 전단철근 보강 </t>
    <phoneticPr fontId="12" type="noConversion"/>
  </si>
  <si>
    <t xml:space="preserve">Beam : case1 전단철근 보강 필요없음 </t>
    <phoneticPr fontId="12" type="noConversion"/>
  </si>
  <si>
    <t xml:space="preserve">Beam : case3 전단철근 보강 </t>
    <phoneticPr fontId="12" type="noConversion"/>
  </si>
  <si>
    <t xml:space="preserve">Beam : case2 최소전단철근 보강 </t>
    <phoneticPr fontId="12" type="noConversion"/>
  </si>
  <si>
    <t>※면의 수직방향에 대한 전단검토는 슬래브와 동일하므로 Beam형식을 취하는 경우는 만일의 경우를 대비해 입력하였음</t>
    <phoneticPr fontId="12" type="noConversion"/>
  </si>
  <si>
    <t>※슬라브의 경우 최소전단철근은 검토하지 않음</t>
    <phoneticPr fontId="12" type="noConversion"/>
  </si>
  <si>
    <t>구  분</t>
    <phoneticPr fontId="12" type="noConversion"/>
  </si>
  <si>
    <t>비 고</t>
    <phoneticPr fontId="12" type="noConversion"/>
  </si>
  <si>
    <r>
      <t>P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(kN)</t>
    </r>
    <phoneticPr fontId="12" type="noConversion"/>
  </si>
  <si>
    <r>
      <t>φP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
(kN)</t>
    </r>
    <phoneticPr fontId="12" type="noConversion"/>
  </si>
  <si>
    <t>축력비</t>
    <phoneticPr fontId="12" type="noConversion"/>
  </si>
  <si>
    <r>
      <t>δM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(kNㆍm)</t>
    </r>
    <phoneticPr fontId="12" type="noConversion"/>
  </si>
  <si>
    <r>
      <t>φM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
(kNㆍm)</t>
    </r>
    <phoneticPr fontId="12" type="noConversion"/>
  </si>
  <si>
    <t>모멘트비</t>
    <phoneticPr fontId="12" type="noConversion"/>
  </si>
  <si>
    <t>사용철근량
(㎟)</t>
    <phoneticPr fontId="12" type="noConversion"/>
  </si>
  <si>
    <t>철근비
(ρ)</t>
    <phoneticPr fontId="12" type="noConversion"/>
  </si>
  <si>
    <t>▶</t>
    <phoneticPr fontId="12" type="noConversion"/>
  </si>
  <si>
    <t>벽체 단면설계 요약</t>
    <phoneticPr fontId="12" type="noConversion"/>
  </si>
  <si>
    <t>전단설계 요약</t>
    <phoneticPr fontId="12" type="noConversion"/>
  </si>
  <si>
    <t>균열검토 요약</t>
    <phoneticPr fontId="12" type="noConversion"/>
  </si>
  <si>
    <t>Bar</t>
    <phoneticPr fontId="12" type="noConversion"/>
  </si>
  <si>
    <t>s
(mm)</t>
    <phoneticPr fontId="1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</si>
  <si>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(kN)</t>
    </r>
    <phoneticPr fontId="12" type="noConversion"/>
  </si>
  <si>
    <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
(kN)</t>
    </r>
    <phoneticPr fontId="12" type="noConversion"/>
  </si>
  <si>
    <r>
      <t>ΦV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
(kN)</t>
    </r>
    <phoneticPr fontId="12" type="noConversion"/>
  </si>
  <si>
    <r>
      <t>applied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 xml:space="preserve">
(㎟)</t>
    </r>
    <phoneticPr fontId="12" type="noConversion"/>
  </si>
  <si>
    <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 xml:space="preserve">
(㎟)</t>
    </r>
    <phoneticPr fontId="12" type="noConversion"/>
  </si>
  <si>
    <r>
      <t>인장응력 f</t>
    </r>
    <r>
      <rPr>
        <vertAlign val="subscript"/>
        <sz val="9"/>
        <rFont val="굴림체"/>
        <family val="3"/>
        <charset val="129"/>
      </rPr>
      <t xml:space="preserve">s
</t>
    </r>
    <r>
      <rPr>
        <sz val="9"/>
        <rFont val="굴림체"/>
        <family val="3"/>
        <charset val="129"/>
      </rPr>
      <t>(MPa)</t>
    </r>
    <phoneticPr fontId="12" type="noConversion"/>
  </si>
  <si>
    <t>균열폭 w
(mm)</t>
    <phoneticPr fontId="12" type="noConversion"/>
  </si>
  <si>
    <r>
      <t>허용균열폭 w</t>
    </r>
    <r>
      <rPr>
        <vertAlign val="subscript"/>
        <sz val="9"/>
        <rFont val="굴림체"/>
        <family val="3"/>
        <charset val="129"/>
      </rPr>
      <t>a</t>
    </r>
    <r>
      <rPr>
        <sz val="9"/>
        <rFont val="굴림체"/>
        <family val="3"/>
        <charset val="129"/>
      </rPr>
      <t xml:space="preserve">
(mm)</t>
    </r>
    <phoneticPr fontId="12" type="noConversion"/>
  </si>
  <si>
    <t>Summary_PM_Head</t>
    <phoneticPr fontId="12" type="noConversion"/>
  </si>
  <si>
    <t>Summary_PM_Body</t>
    <phoneticPr fontId="12" type="noConversion"/>
  </si>
  <si>
    <t>▶</t>
    <phoneticPr fontId="12" type="noConversion"/>
  </si>
  <si>
    <t>계수하중조합</t>
  </si>
  <si>
    <t>:</t>
    <phoneticPr fontId="12" type="noConversion"/>
  </si>
  <si>
    <t>사용하중조합</t>
  </si>
  <si>
    <t>구 분</t>
    <phoneticPr fontId="12" type="noConversion"/>
  </si>
  <si>
    <t>하 중 조 합</t>
    <phoneticPr fontId="12" type="noConversion"/>
  </si>
  <si>
    <t>여기서,</t>
    <phoneticPr fontId="12" type="noConversion"/>
  </si>
  <si>
    <t>Load Combination 이름 및 설명</t>
    <phoneticPr fontId="12" type="noConversion"/>
  </si>
  <si>
    <t>계수하중조합</t>
    <phoneticPr fontId="12" type="noConversion"/>
  </si>
  <si>
    <t>사용하중조합</t>
    <phoneticPr fontId="12" type="noConversion"/>
  </si>
  <si>
    <r>
      <t>P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</si>
  <si>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</si>
  <si>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</si>
  <si>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</si>
  <si>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설계하중</t>
    <phoneticPr fontId="12" type="noConversion"/>
  </si>
  <si>
    <t>Force_Summary_Elem_Design</t>
  </si>
  <si>
    <t>Force_Summary_Elem_Head</t>
    <phoneticPr fontId="12" type="noConversion"/>
  </si>
  <si>
    <t>Force_Summary_Elem_Body</t>
    <phoneticPr fontId="12" type="noConversion"/>
  </si>
  <si>
    <t>Force_Strength_Chapter</t>
    <phoneticPr fontId="12" type="noConversion"/>
  </si>
  <si>
    <t>Force_LcomDescript</t>
    <phoneticPr fontId="12" type="noConversion"/>
  </si>
  <si>
    <t>Force_Service_Chapter</t>
    <phoneticPr fontId="12" type="noConversion"/>
  </si>
  <si>
    <t>Force_LcomHead</t>
    <phoneticPr fontId="12" type="noConversion"/>
  </si>
  <si>
    <t>Force_LcomBody</t>
    <phoneticPr fontId="12" type="noConversion"/>
  </si>
  <si>
    <t>Force_LcomBodyEnd</t>
    <phoneticPr fontId="12" type="noConversion"/>
  </si>
  <si>
    <t>Lcase_Comment</t>
    <phoneticPr fontId="12" type="noConversion"/>
  </si>
  <si>
    <t>W_4_CrackCheck_Title</t>
    <phoneticPr fontId="12" type="noConversion"/>
  </si>
  <si>
    <t>Summary_PM_BodyEnd</t>
    <phoneticPr fontId="12" type="noConversion"/>
  </si>
  <si>
    <t>Summary_PM_Chapter</t>
    <phoneticPr fontId="12" type="noConversion"/>
  </si>
  <si>
    <t>Summary_Shear_Chapter</t>
    <phoneticPr fontId="12" type="noConversion"/>
  </si>
  <si>
    <t>Summary_Crack_Head</t>
    <phoneticPr fontId="12" type="noConversion"/>
  </si>
  <si>
    <t>구  분</t>
    <phoneticPr fontId="12" type="noConversion"/>
  </si>
  <si>
    <t>비 고</t>
    <phoneticPr fontId="12" type="noConversion"/>
  </si>
  <si>
    <t>Summary_Crack_BodyEnd</t>
    <phoneticPr fontId="12" type="noConversion"/>
  </si>
  <si>
    <r>
      <t>배면 철근 (A</t>
    </r>
    <r>
      <rPr>
        <vertAlign val="subscript"/>
        <sz val="9"/>
        <rFont val="굴림체"/>
        <family val="3"/>
        <charset val="129"/>
      </rPr>
      <t>sb</t>
    </r>
    <r>
      <rPr>
        <sz val="9"/>
        <rFont val="굴림체"/>
        <family val="3"/>
        <charset val="129"/>
      </rPr>
      <t>) =</t>
    </r>
    <phoneticPr fontId="12" type="noConversion"/>
  </si>
  <si>
    <r>
      <t>전면 철근 (A</t>
    </r>
    <r>
      <rPr>
        <vertAlign val="subscript"/>
        <sz val="9"/>
        <rFont val="굴림체"/>
        <family val="3"/>
        <charset val="129"/>
      </rPr>
      <t>sf</t>
    </r>
    <r>
      <rPr>
        <sz val="9"/>
        <rFont val="굴림체"/>
        <family val="3"/>
        <charset val="129"/>
      </rPr>
      <t>) =</t>
    </r>
    <phoneticPr fontId="12" type="noConversion"/>
  </si>
  <si>
    <t>설계단면력</t>
    <phoneticPr fontId="12" type="noConversion"/>
  </si>
  <si>
    <t>1. 장단주 판단시(I or J)</t>
    <phoneticPr fontId="12" type="noConversion"/>
  </si>
  <si>
    <t>1. Elem_7_i</t>
    <phoneticPr fontId="12" type="noConversion"/>
  </si>
  <si>
    <t>1.1 설계 단면력</t>
    <phoneticPr fontId="12" type="noConversion"/>
  </si>
  <si>
    <t>A. I or J 일 경우</t>
    <phoneticPr fontId="12" type="noConversion"/>
  </si>
  <si>
    <t xml:space="preserve">▶ </t>
    <phoneticPr fontId="12" type="noConversion"/>
  </si>
  <si>
    <t>구   분</t>
    <phoneticPr fontId="12" type="noConversion"/>
  </si>
  <si>
    <t>축 력 (kN)</t>
    <phoneticPr fontId="12" type="noConversion"/>
  </si>
  <si>
    <t>모멘트 (kNㆍm)</t>
    <phoneticPr fontId="12" type="noConversion"/>
  </si>
  <si>
    <t>V
(kN)</t>
    <phoneticPr fontId="12" type="noConversion"/>
  </si>
  <si>
    <t>δ
(㎜)</t>
    <phoneticPr fontId="12" type="noConversion"/>
  </si>
  <si>
    <t>Top</t>
    <phoneticPr fontId="12" type="noConversion"/>
  </si>
  <si>
    <t>Bottom</t>
    <phoneticPr fontId="12" type="noConversion"/>
  </si>
  <si>
    <t>Sway</t>
    <phoneticPr fontId="12" type="noConversion"/>
  </si>
  <si>
    <t>Non Sway</t>
    <phoneticPr fontId="12" type="noConversion"/>
  </si>
  <si>
    <t>1) 횡구속여부판단</t>
    <phoneticPr fontId="12" type="noConversion"/>
  </si>
  <si>
    <t>:</t>
    <phoneticPr fontId="12" type="noConversion"/>
  </si>
  <si>
    <t>Q &gt; 0.05</t>
    <phoneticPr fontId="12" type="noConversion"/>
  </si>
  <si>
    <t xml:space="preserve">비횡구속 골조물, </t>
    <phoneticPr fontId="12" type="noConversion"/>
  </si>
  <si>
    <t>Q ≤ 0.05</t>
    <phoneticPr fontId="12" type="noConversion"/>
  </si>
  <si>
    <t>횡구속 골조물</t>
    <phoneticPr fontId="12" type="noConversion"/>
  </si>
  <si>
    <r>
      <t>∑P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</si>
  <si>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t>층전체 수직하중</t>
    <phoneticPr fontId="1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</si>
  <si>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</si>
  <si>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t>전체 층전단력</t>
    <phoneticPr fontId="12" type="noConversion"/>
  </si>
  <si>
    <r>
      <t>Δ</t>
    </r>
    <r>
      <rPr>
        <vertAlign val="subscript"/>
        <sz val="9"/>
        <rFont val="굴림체"/>
        <family val="3"/>
        <charset val="129"/>
      </rPr>
      <t>0</t>
    </r>
    <phoneticPr fontId="12" type="noConversion"/>
  </si>
  <si>
    <t>층상단 상대변위</t>
    <phoneticPr fontId="12" type="noConversion"/>
  </si>
  <si>
    <t>(mm)</t>
    <phoneticPr fontId="12" type="noConversion"/>
  </si>
  <si>
    <r>
      <t>l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</si>
  <si>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기둥길이</t>
    <phoneticPr fontId="12" type="noConversion"/>
  </si>
  <si>
    <t>=</t>
    <phoneticPr fontId="12" type="noConversion"/>
  </si>
  <si>
    <r>
      <t>∑P</t>
    </r>
    <r>
      <rPr>
        <b/>
        <vertAlign val="subscript"/>
        <sz val="9"/>
        <rFont val="굴림체"/>
        <family val="3"/>
        <charset val="129"/>
      </rPr>
      <t>u</t>
    </r>
    <phoneticPr fontId="12" type="noConversion"/>
  </si>
  <si>
    <t>Δ</t>
    <phoneticPr fontId="12" type="noConversion"/>
  </si>
  <si>
    <t>Q</t>
    <phoneticPr fontId="12" type="noConversion"/>
  </si>
  <si>
    <t>판 단</t>
    <phoneticPr fontId="12" type="noConversion"/>
  </si>
  <si>
    <t>1) 횡구속여부 판단</t>
    <phoneticPr fontId="12" type="noConversion"/>
  </si>
  <si>
    <t>사용자 정의</t>
    <phoneticPr fontId="12" type="noConversion"/>
  </si>
  <si>
    <t>-</t>
    <phoneticPr fontId="12" type="noConversion"/>
  </si>
  <si>
    <t>2) 임계하중 산정</t>
    <phoneticPr fontId="12" type="noConversion"/>
  </si>
  <si>
    <r>
      <t>β</t>
    </r>
    <r>
      <rPr>
        <vertAlign val="subscript"/>
        <sz val="9"/>
        <rFont val="굴림체"/>
        <family val="3"/>
        <charset val="129"/>
      </rPr>
      <t>d</t>
    </r>
    <phoneticPr fontId="12" type="noConversion"/>
  </si>
  <si>
    <t>EI</t>
    <phoneticPr fontId="12" type="noConversion"/>
  </si>
  <si>
    <t>휨강성</t>
    <phoneticPr fontId="12" type="noConversion"/>
  </si>
  <si>
    <r>
      <t>E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</si>
  <si>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k</t>
    <phoneticPr fontId="12" type="noConversion"/>
  </si>
  <si>
    <t>유효좌굴길이계수</t>
    <phoneticPr fontId="12" type="noConversion"/>
  </si>
  <si>
    <t>I</t>
    <phoneticPr fontId="12" type="noConversion"/>
  </si>
  <si>
    <r>
      <t>l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</si>
  <si>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r>
      <t>β</t>
    </r>
    <r>
      <rPr>
        <b/>
        <vertAlign val="subscript"/>
        <sz val="9"/>
        <rFont val="굴림체"/>
        <family val="3"/>
        <charset val="129"/>
      </rPr>
      <t>d</t>
    </r>
    <phoneticPr fontId="12" type="noConversion"/>
  </si>
  <si>
    <t>EI(kN·㎡)</t>
    <phoneticPr fontId="12" type="noConversion"/>
  </si>
  <si>
    <r>
      <t>P</t>
    </r>
    <r>
      <rPr>
        <b/>
        <vertAlign val="subscript"/>
        <sz val="9"/>
        <rFont val="굴림체"/>
        <family val="3"/>
        <charset val="129"/>
      </rPr>
      <t>c</t>
    </r>
    <r>
      <rPr>
        <b/>
        <sz val="9"/>
        <rFont val="굴림체"/>
        <family val="3"/>
        <charset val="129"/>
      </rPr>
      <t xml:space="preserve"> (kN)</t>
    </r>
    <phoneticPr fontId="12" type="noConversion"/>
  </si>
  <si>
    <t>비 고</t>
    <phoneticPr fontId="12" type="noConversion"/>
  </si>
  <si>
    <t>3) 횡구속 골조일 경우의 확대모멘트계산</t>
    <phoneticPr fontId="12" type="noConversion"/>
  </si>
  <si>
    <t>ㆍ 세장비 검토</t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</si>
  <si>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, M</t>
    </r>
    <r>
      <rPr>
        <vertAlign val="subscript"/>
        <sz val="9"/>
        <rFont val="굴림체"/>
        <family val="3"/>
        <charset val="129"/>
      </rPr>
      <t>2</t>
    </r>
    <phoneticPr fontId="12" type="noConversion"/>
  </si>
  <si>
    <t>기둥의 양끝단 모멘트</t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</si>
  <si>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/M</t>
    </r>
    <r>
      <rPr>
        <vertAlign val="sub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 xml:space="preserve"> 의 값이 단일곡률일 때 (+), 이중곡률일 때 (-)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</si>
  <si>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/M</t>
    </r>
    <r>
      <rPr>
        <vertAlign val="subscript"/>
        <sz val="9"/>
        <rFont val="굴림체"/>
        <family val="3"/>
        <charset val="129"/>
      </rPr>
      <t>2</t>
    </r>
    <phoneticPr fontId="12" type="noConversion"/>
  </si>
  <si>
    <t>≥</t>
    <phoneticPr fontId="12" type="noConversion"/>
  </si>
  <si>
    <r>
      <t>(kㆍl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>) / r</t>
    </r>
    <phoneticPr fontId="12" type="noConversion"/>
  </si>
  <si>
    <r>
      <t>34-12(M</t>
    </r>
    <r>
      <rPr>
        <b/>
        <vertAlign val="subscript"/>
        <sz val="9"/>
        <rFont val="굴림체"/>
        <family val="3"/>
        <charset val="129"/>
      </rPr>
      <t>1</t>
    </r>
    <r>
      <rPr>
        <b/>
        <sz val="9"/>
        <rFont val="굴림체"/>
        <family val="3"/>
        <charset val="129"/>
      </rPr>
      <t>/M</t>
    </r>
    <r>
      <rPr>
        <b/>
        <vertAlign val="subscript"/>
        <sz val="9"/>
        <rFont val="굴림체"/>
        <family val="3"/>
        <charset val="129"/>
      </rPr>
      <t>2</t>
    </r>
    <r>
      <rPr>
        <b/>
        <sz val="9"/>
        <rFont val="굴림체"/>
        <family val="3"/>
        <charset val="129"/>
      </rPr>
      <t>)</t>
    </r>
    <phoneticPr fontId="12" type="noConversion"/>
  </si>
  <si>
    <t>판단</t>
    <phoneticPr fontId="12" type="noConversion"/>
  </si>
  <si>
    <t>ㆍ 확대모멘트</t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</si>
  <si>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</si>
  <si>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r>
      <t>δ</t>
    </r>
    <r>
      <rPr>
        <vertAlign val="subscript"/>
        <sz val="9"/>
        <rFont val="굴림체"/>
        <family val="3"/>
        <charset val="129"/>
      </rPr>
      <t>ns</t>
    </r>
    <r>
      <rPr>
        <sz val="9"/>
        <rFont val="굴림체"/>
        <family val="3"/>
        <charset val="129"/>
      </rPr>
      <t>ㆍM</t>
    </r>
    <r>
      <rPr>
        <vertAlign val="subscript"/>
        <sz val="9"/>
        <rFont val="굴림체"/>
        <family val="3"/>
        <charset val="129"/>
      </rPr>
      <t>2</t>
    </r>
    <phoneticPr fontId="12" type="noConversion"/>
  </si>
  <si>
    <r>
      <t>기둥 양단 사이에 횡하중이 있는 경우, C</t>
    </r>
    <r>
      <rPr>
        <vertAlign val="subscript"/>
        <sz val="9"/>
        <rFont val="굴림체"/>
        <family val="3"/>
        <charset val="129"/>
      </rPr>
      <t>m</t>
    </r>
    <r>
      <rPr>
        <sz val="9"/>
        <rFont val="굴림체"/>
        <family val="3"/>
        <charset val="129"/>
      </rPr>
      <t xml:space="preserve"> = 1.0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</si>
  <si>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2min</t>
    </r>
    <phoneticPr fontId="12" type="noConversion"/>
  </si>
  <si>
    <r>
      <t>P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ㆍe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 xml:space="preserve"> 이상이어야 함</t>
    </r>
    <phoneticPr fontId="12" type="noConversion"/>
  </si>
  <si>
    <r>
      <t>e</t>
    </r>
    <r>
      <rPr>
        <vertAlign val="subscript"/>
        <sz val="9"/>
        <rFont val="굴림체"/>
        <family val="3"/>
        <charset val="129"/>
      </rPr>
      <t>min</t>
    </r>
    <phoneticPr fontId="12" type="noConversion"/>
  </si>
  <si>
    <t>15 + 0.03ㆍh (㎜)</t>
    <phoneticPr fontId="12" type="noConversion"/>
  </si>
  <si>
    <t>구 분</t>
    <phoneticPr fontId="12" type="noConversion"/>
  </si>
  <si>
    <r>
      <t>C</t>
    </r>
    <r>
      <rPr>
        <b/>
        <vertAlign val="subscript"/>
        <sz val="9"/>
        <rFont val="굴림체"/>
        <family val="3"/>
        <charset val="129"/>
      </rPr>
      <t>m</t>
    </r>
    <phoneticPr fontId="12" type="noConversion"/>
  </si>
  <si>
    <r>
      <t>P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 xml:space="preserve"> (kN)</t>
    </r>
    <phoneticPr fontId="12" type="noConversion"/>
  </si>
  <si>
    <t>δ</t>
    <phoneticPr fontId="12" type="noConversion"/>
  </si>
  <si>
    <r>
      <t>M</t>
    </r>
    <r>
      <rPr>
        <b/>
        <vertAlign val="subscript"/>
        <sz val="9"/>
        <rFont val="굴림체"/>
        <family val="3"/>
        <charset val="129"/>
      </rPr>
      <t xml:space="preserve">u </t>
    </r>
    <r>
      <rPr>
        <b/>
        <sz val="9"/>
        <rFont val="굴림체"/>
        <family val="3"/>
        <charset val="129"/>
      </rPr>
      <t>(kN·m)</t>
    </r>
    <phoneticPr fontId="12" type="noConversion"/>
  </si>
  <si>
    <r>
      <t>δㆍM</t>
    </r>
    <r>
      <rPr>
        <b/>
        <vertAlign val="subscript"/>
        <sz val="9"/>
        <rFont val="굴림체"/>
        <family val="3"/>
        <charset val="129"/>
      </rPr>
      <t xml:space="preserve">2    </t>
    </r>
    <r>
      <rPr>
        <b/>
        <sz val="9"/>
        <rFont val="굴림체"/>
        <family val="3"/>
        <charset val="129"/>
      </rPr>
      <t>(kN·m)</t>
    </r>
    <phoneticPr fontId="12" type="noConversion"/>
  </si>
  <si>
    <r>
      <t>M</t>
    </r>
    <r>
      <rPr>
        <b/>
        <vertAlign val="subscript"/>
        <sz val="9"/>
        <rFont val="굴림체"/>
        <family val="3"/>
        <charset val="129"/>
      </rPr>
      <t>u</t>
    </r>
    <phoneticPr fontId="12" type="noConversion"/>
  </si>
  <si>
    <r>
      <t>M</t>
    </r>
    <r>
      <rPr>
        <b/>
        <vertAlign val="subscript"/>
        <sz val="9"/>
        <rFont val="굴림체"/>
        <family val="3"/>
        <charset val="129"/>
      </rPr>
      <t>2min</t>
    </r>
    <phoneticPr fontId="12" type="noConversion"/>
  </si>
  <si>
    <t>3) 비횡구속 골조일 경우의 확대모멘트 계산</t>
    <phoneticPr fontId="12" type="noConversion"/>
  </si>
  <si>
    <t>한계세장비</t>
    <phoneticPr fontId="12" type="noConversion"/>
  </si>
  <si>
    <t>ㆍ 확대모멘트 계수 산정</t>
    <phoneticPr fontId="12" type="noConversion"/>
  </si>
  <si>
    <t xml:space="preserve">여기서, </t>
    <phoneticPr fontId="12" type="noConversion"/>
  </si>
  <si>
    <r>
      <t>Q &lt; 0.6, δ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&lt; 2.5</t>
    </r>
    <phoneticPr fontId="12" type="noConversion"/>
  </si>
  <si>
    <r>
      <t>δ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&gt; 1.5 이면, </t>
    </r>
    <phoneticPr fontId="12" type="noConversion"/>
  </si>
  <si>
    <t>층계수 연직축력의 합</t>
    <phoneticPr fontId="12" type="noConversion"/>
  </si>
  <si>
    <r>
      <t>∑P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</si>
  <si>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층방향 변위에 저항하는 모든 기둥들의 임계하중의 합</t>
    <phoneticPr fontId="12" type="noConversion"/>
  </si>
  <si>
    <t>최대 장기지속 계수축력 / 전체계수축력</t>
    <phoneticPr fontId="12" type="noConversion"/>
  </si>
  <si>
    <r>
      <t>∑P</t>
    </r>
    <r>
      <rPr>
        <b/>
        <vertAlign val="subscript"/>
        <sz val="9"/>
        <rFont val="굴림체"/>
        <family val="3"/>
        <charset val="129"/>
      </rPr>
      <t xml:space="preserve">u </t>
    </r>
    <r>
      <rPr>
        <b/>
        <sz val="9"/>
        <rFont val="굴림체"/>
        <family val="3"/>
        <charset val="129"/>
      </rPr>
      <t>(kN)</t>
    </r>
    <phoneticPr fontId="12" type="noConversion"/>
  </si>
  <si>
    <r>
      <t>∑P</t>
    </r>
    <r>
      <rPr>
        <b/>
        <vertAlign val="subscript"/>
        <sz val="9"/>
        <rFont val="굴림체"/>
        <family val="3"/>
        <charset val="129"/>
      </rPr>
      <t xml:space="preserve">c </t>
    </r>
    <r>
      <rPr>
        <b/>
        <sz val="9"/>
        <rFont val="굴림체"/>
        <family val="3"/>
        <charset val="129"/>
      </rPr>
      <t>(kN)</t>
    </r>
    <phoneticPr fontId="12" type="noConversion"/>
  </si>
  <si>
    <r>
      <t>δ</t>
    </r>
    <r>
      <rPr>
        <b/>
        <vertAlign val="subscript"/>
        <sz val="9"/>
        <rFont val="굴림체"/>
        <family val="3"/>
        <charset val="129"/>
      </rPr>
      <t>s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</si>
  <si>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2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</si>
  <si>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 xml:space="preserve">2ns </t>
    </r>
    <r>
      <rPr>
        <sz val="9"/>
        <rFont val="굴림체"/>
        <family val="3"/>
        <charset val="129"/>
      </rPr>
      <t>+ δ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>ㆍM</t>
    </r>
    <r>
      <rPr>
        <vertAlign val="subscript"/>
        <sz val="9"/>
        <rFont val="굴림체"/>
        <family val="3"/>
        <charset val="129"/>
      </rPr>
      <t>2s</t>
    </r>
    <phoneticPr fontId="12" type="noConversion"/>
  </si>
  <si>
    <t xml:space="preserve">만일 </t>
    <phoneticPr fontId="12" type="noConversion"/>
  </si>
  <si>
    <t>이면, 추가로 확대를 해주어야 한다.</t>
    <phoneticPr fontId="12" type="noConversion"/>
  </si>
  <si>
    <t xml:space="preserve">이 때, </t>
    <phoneticPr fontId="12" type="noConversion"/>
  </si>
  <si>
    <r>
      <t>M</t>
    </r>
    <r>
      <rPr>
        <b/>
        <vertAlign val="subscript"/>
        <sz val="9"/>
        <rFont val="굴림체"/>
        <family val="3"/>
        <charset val="129"/>
      </rPr>
      <t xml:space="preserve">2 </t>
    </r>
    <r>
      <rPr>
        <b/>
        <sz val="9"/>
        <rFont val="굴림체"/>
        <family val="3"/>
        <charset val="129"/>
      </rPr>
      <t>(kN·m)</t>
    </r>
    <phoneticPr fontId="12" type="noConversion"/>
  </si>
  <si>
    <t>검토</t>
    <phoneticPr fontId="12" type="noConversion"/>
  </si>
  <si>
    <r>
      <t>P</t>
    </r>
    <r>
      <rPr>
        <b/>
        <vertAlign val="subscript"/>
        <sz val="9"/>
        <rFont val="굴림체"/>
        <family val="3"/>
        <charset val="129"/>
      </rPr>
      <t xml:space="preserve">u </t>
    </r>
    <r>
      <rPr>
        <b/>
        <sz val="9"/>
        <rFont val="굴림체"/>
        <family val="3"/>
        <charset val="129"/>
      </rPr>
      <t>(kN)</t>
    </r>
    <phoneticPr fontId="12" type="noConversion"/>
  </si>
  <si>
    <r>
      <t>M</t>
    </r>
    <r>
      <rPr>
        <b/>
        <vertAlign val="subscript"/>
        <sz val="9"/>
        <rFont val="굴림체"/>
        <family val="3"/>
        <charset val="129"/>
      </rPr>
      <t xml:space="preserve">c </t>
    </r>
    <r>
      <rPr>
        <b/>
        <sz val="9"/>
        <rFont val="굴림체"/>
        <family val="3"/>
        <charset val="129"/>
      </rPr>
      <t>(kN·m)</t>
    </r>
    <phoneticPr fontId="12" type="noConversion"/>
  </si>
  <si>
    <r>
      <t>δM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 xml:space="preserve"> (kN·m)</t>
    </r>
    <phoneticPr fontId="12" type="noConversion"/>
  </si>
  <si>
    <r>
      <t>M</t>
    </r>
    <r>
      <rPr>
        <b/>
        <vertAlign val="subscript"/>
        <sz val="9"/>
        <rFont val="굴림체"/>
        <family val="3"/>
        <charset val="129"/>
      </rPr>
      <t>s</t>
    </r>
    <r>
      <rPr>
        <b/>
        <sz val="9"/>
        <rFont val="굴림체"/>
        <family val="3"/>
        <charset val="129"/>
      </rPr>
      <t xml:space="preserve"> (kN·m)</t>
    </r>
    <phoneticPr fontId="12" type="noConversion"/>
  </si>
  <si>
    <r>
      <t>V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 xml:space="preserve"> (kN)</t>
    </r>
    <phoneticPr fontId="12" type="noConversion"/>
  </si>
  <si>
    <t>B. M 일 경우</t>
    <phoneticPr fontId="12" type="noConversion"/>
  </si>
  <si>
    <t>부재력 요약</t>
    <phoneticPr fontId="12" type="noConversion"/>
  </si>
  <si>
    <r>
      <t>δM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= 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+ △M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</si>
  <si>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r>
      <t>δM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: 확대 모멘트</t>
    </r>
    <phoneticPr fontId="12" type="noConversion"/>
  </si>
  <si>
    <r>
      <t>△M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: 중앙부 수평변위에 의해 발생한 추가 모멘트</t>
    </r>
    <phoneticPr fontId="12" type="noConversion"/>
  </si>
  <si>
    <r>
      <t>△M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= P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× δ</t>
    </r>
    <phoneticPr fontId="12" type="noConversion"/>
  </si>
  <si>
    <t>δ   : 벽체 중앙부의 수평변위</t>
    <phoneticPr fontId="12" type="noConversion"/>
  </si>
  <si>
    <t>δ(mm)</t>
    <phoneticPr fontId="12" type="noConversion"/>
  </si>
  <si>
    <r>
      <t>△M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 xml:space="preserve"> (kN·m)</t>
    </r>
    <phoneticPr fontId="12" type="noConversion"/>
  </si>
  <si>
    <r>
      <t>M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 xml:space="preserve"> (kN·m)</t>
    </r>
    <phoneticPr fontId="12" type="noConversion"/>
  </si>
  <si>
    <t>2. 단주 선택시</t>
    <phoneticPr fontId="12" type="noConversion"/>
  </si>
  <si>
    <t>1. Elem_8_i</t>
    <phoneticPr fontId="12" type="noConversion"/>
  </si>
  <si>
    <t>벽체단면 설계조건</t>
    <phoneticPr fontId="12" type="noConversion"/>
  </si>
  <si>
    <t>1.2 벽체단면 설계조건</t>
    <phoneticPr fontId="12" type="noConversion"/>
  </si>
  <si>
    <t>1) 설계조건</t>
    <phoneticPr fontId="12" type="noConversion"/>
  </si>
  <si>
    <t>헌치가 "0"이거나 M단</t>
    <phoneticPr fontId="12" type="noConversion"/>
  </si>
  <si>
    <t>설계기준강도</t>
    <phoneticPr fontId="1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</si>
  <si>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ck</t>
    </r>
    <phoneticPr fontId="12" type="noConversion"/>
  </si>
  <si>
    <t>부재폭 (단위폭)</t>
    <phoneticPr fontId="12" type="noConversion"/>
  </si>
  <si>
    <t>B</t>
    <phoneticPr fontId="12" type="noConversion"/>
  </si>
  <si>
    <t>인장철근항복강도</t>
    <phoneticPr fontId="1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</si>
  <si>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y</t>
    </r>
    <phoneticPr fontId="12" type="noConversion"/>
  </si>
  <si>
    <t>부재의 총두께</t>
    <phoneticPr fontId="12" type="noConversion"/>
  </si>
  <si>
    <t>H</t>
    <phoneticPr fontId="12" type="noConversion"/>
  </si>
  <si>
    <t>전단철근항복강도</t>
    <phoneticPr fontId="12" type="noConversion"/>
  </si>
  <si>
    <t>헌치가 "0"이 아닌 I,J단</t>
    <phoneticPr fontId="12" type="noConversion"/>
  </si>
  <si>
    <t>헌치</t>
    <phoneticPr fontId="12" type="noConversion"/>
  </si>
  <si>
    <t>h</t>
    <phoneticPr fontId="12" type="noConversion"/>
  </si>
  <si>
    <t>2) 최소 수직철근비 검토</t>
    <phoneticPr fontId="12" type="noConversion"/>
  </si>
  <si>
    <r>
      <t>ρ</t>
    </r>
    <r>
      <rPr>
        <vertAlign val="subscript"/>
        <sz val="9"/>
        <rFont val="굴림체"/>
        <family val="3"/>
        <charset val="129"/>
      </rPr>
      <t xml:space="preserve">min </t>
    </r>
    <r>
      <rPr>
        <sz val="9"/>
        <rFont val="굴림체"/>
        <family val="3"/>
        <charset val="129"/>
      </rPr>
      <t xml:space="preserve"> =</t>
    </r>
    <phoneticPr fontId="12" type="noConversion"/>
  </si>
  <si>
    <t>≤</t>
    <phoneticPr fontId="12" type="noConversion"/>
  </si>
  <si>
    <r>
      <t>ρ</t>
    </r>
    <r>
      <rPr>
        <vertAlign val="subscript"/>
        <sz val="9"/>
        <rFont val="굴림체"/>
        <family val="3"/>
        <charset val="129"/>
      </rPr>
      <t xml:space="preserve">use </t>
    </r>
    <r>
      <rPr>
        <sz val="9"/>
        <rFont val="굴림체"/>
        <family val="3"/>
        <charset val="129"/>
      </rPr>
      <t xml:space="preserve"> =</t>
    </r>
    <phoneticPr fontId="12" type="noConversion"/>
  </si>
  <si>
    <t>최대 철근비 검토인 경우</t>
    <phoneticPr fontId="12" type="noConversion"/>
  </si>
  <si>
    <t>1) 작용하중</t>
    <phoneticPr fontId="12" type="noConversion"/>
  </si>
  <si>
    <t>계수 모멘트</t>
    <phoneticPr fontId="1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</si>
  <si>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</si>
  <si>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t>계수 축력</t>
    <phoneticPr fontId="12" type="noConversion"/>
  </si>
  <si>
    <r>
      <t xml:space="preserve"> P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</si>
  <si>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t>계수 전단력</t>
    <phoneticPr fontId="12" type="noConversion"/>
  </si>
  <si>
    <r>
      <t xml:space="preserve"> V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</si>
  <si>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t>편심거리</t>
    <phoneticPr fontId="12" type="noConversion"/>
  </si>
  <si>
    <t>2) 평형상태 계산</t>
    <phoneticPr fontId="12" type="noConversion"/>
  </si>
  <si>
    <r>
      <t>c</t>
    </r>
    <r>
      <rPr>
        <vertAlign val="subscript"/>
        <sz val="9"/>
        <rFont val="굴림체"/>
        <family val="3"/>
        <charset val="129"/>
      </rPr>
      <t>b</t>
    </r>
    <phoneticPr fontId="12" type="noConversion"/>
  </si>
  <si>
    <r>
      <t>P</t>
    </r>
    <r>
      <rPr>
        <vertAlign val="subscript"/>
        <sz val="9"/>
        <rFont val="굴림체"/>
        <family val="3"/>
        <charset val="129"/>
      </rPr>
      <t>b</t>
    </r>
    <phoneticPr fontId="12" type="noConversion"/>
  </si>
  <si>
    <r>
      <t>C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+ C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+ T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</si>
  <si>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b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</si>
  <si>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cc</t>
    </r>
    <r>
      <rPr>
        <sz val="9"/>
        <rFont val="굴림체"/>
        <family val="3"/>
        <charset val="129"/>
      </rPr>
      <t xml:space="preserve"> + M</t>
    </r>
    <r>
      <rPr>
        <vertAlign val="subscript"/>
        <sz val="9"/>
        <rFont val="굴림체"/>
        <family val="3"/>
        <charset val="129"/>
      </rPr>
      <t>cs</t>
    </r>
    <r>
      <rPr>
        <sz val="9"/>
        <rFont val="굴림체"/>
        <family val="3"/>
        <charset val="129"/>
      </rPr>
      <t xml:space="preserve"> + M</t>
    </r>
    <r>
      <rPr>
        <vertAlign val="subscript"/>
        <sz val="9"/>
        <rFont val="굴림체"/>
        <family val="3"/>
        <charset val="129"/>
      </rPr>
      <t>ts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</si>
  <si>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b</t>
    </r>
    <r>
      <rPr>
        <sz val="9"/>
        <rFont val="굴림체"/>
        <family val="3"/>
        <charset val="129"/>
      </rPr>
      <t xml:space="preserve"> / P</t>
    </r>
    <r>
      <rPr>
        <vertAlign val="subscript"/>
        <sz val="9"/>
        <rFont val="굴림체"/>
        <family val="3"/>
        <charset val="129"/>
      </rPr>
      <t>b</t>
    </r>
    <phoneticPr fontId="12" type="noConversion"/>
  </si>
  <si>
    <t>3) 단면강도검토</t>
    <phoneticPr fontId="12" type="noConversion"/>
  </si>
  <si>
    <t>중립축을 가정하여 Trial &amp; Error Method 로 검토한다.</t>
    <phoneticPr fontId="12" type="noConversion"/>
  </si>
  <si>
    <t>e'</t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</si>
  <si>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 / P</t>
    </r>
    <r>
      <rPr>
        <vertAlign val="subscript"/>
        <sz val="9"/>
        <rFont val="굴림체"/>
        <family val="3"/>
        <charset val="129"/>
      </rPr>
      <t>n</t>
    </r>
    <phoneticPr fontId="12" type="noConversion"/>
  </si>
  <si>
    <r>
      <t>P</t>
    </r>
    <r>
      <rPr>
        <vertAlign val="subscript"/>
        <sz val="9"/>
        <rFont val="굴림체"/>
        <family val="3"/>
        <charset val="129"/>
      </rPr>
      <t>n</t>
    </r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</si>
  <si>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n</t>
    </r>
    <phoneticPr fontId="12" type="noConversion"/>
  </si>
  <si>
    <r>
      <t>φP</t>
    </r>
    <r>
      <rPr>
        <vertAlign val="subscript"/>
        <sz val="9"/>
        <rFont val="굴림체"/>
        <family val="3"/>
        <charset val="129"/>
      </rPr>
      <t>n</t>
    </r>
    <phoneticPr fontId="12" type="noConversion"/>
  </si>
  <si>
    <r>
      <t>φM</t>
    </r>
    <r>
      <rPr>
        <vertAlign val="subscript"/>
        <sz val="9"/>
        <rFont val="굴림체"/>
        <family val="3"/>
        <charset val="129"/>
      </rPr>
      <t>n</t>
    </r>
    <phoneticPr fontId="12" type="noConversion"/>
  </si>
  <si>
    <t>검토단면</t>
    <phoneticPr fontId="12" type="noConversion"/>
  </si>
  <si>
    <t>충실사각형</t>
    <phoneticPr fontId="12" type="noConversion"/>
  </si>
  <si>
    <t>하중조합</t>
    <phoneticPr fontId="12" type="noConversion"/>
  </si>
  <si>
    <t>LC 1</t>
    <phoneticPr fontId="12" type="noConversion"/>
  </si>
  <si>
    <r>
      <t>f</t>
    </r>
    <r>
      <rPr>
        <vertAlign val="subscript"/>
        <sz val="9"/>
        <rFont val="굴림체"/>
        <family val="3"/>
        <charset val="129"/>
      </rPr>
      <t>ck</t>
    </r>
    <phoneticPr fontId="12" type="noConversion"/>
  </si>
  <si>
    <t>콘크리트 공칭전단강도</t>
    <phoneticPr fontId="12" type="noConversion"/>
  </si>
  <si>
    <r>
      <t>φV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</si>
  <si>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</t>
    </r>
    <phoneticPr fontId="1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</si>
  <si>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   (V</t>
    </r>
    <r>
      <rPr>
        <vertAlign val="subscript"/>
        <sz val="9"/>
        <rFont val="굴림체"/>
        <family val="3"/>
        <charset val="129"/>
      </rPr>
      <t>max</t>
    </r>
    <r>
      <rPr>
        <sz val="9"/>
        <rFont val="굴림체"/>
        <family val="3"/>
        <charset val="129"/>
      </rPr>
      <t>)</t>
    </r>
    <phoneticPr fontId="12" type="noConversion"/>
  </si>
  <si>
    <r>
      <t>∴</t>
    </r>
    <r>
      <rPr>
        <sz val="13.5"/>
        <rFont val="굴림체"/>
        <family val="3"/>
        <charset val="129"/>
      </rPr>
      <t xml:space="preserve"> </t>
    </r>
    <r>
      <rPr>
        <sz val="9"/>
        <rFont val="굴림체"/>
        <family val="3"/>
        <charset val="129"/>
      </rP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 &gt;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전단철근 필요없음</t>
    </r>
    <phoneticPr fontId="12" type="noConversion"/>
  </si>
  <si>
    <r>
      <t>∴ 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 &lt;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&lt;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이므로 최소전단철근 보강</t>
    </r>
    <phoneticPr fontId="1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</si>
  <si>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12" type="noConversion"/>
  </si>
  <si>
    <r>
      <t>사용철근량</t>
    </r>
    <r>
      <rPr>
        <sz val="9"/>
        <rFont val="Times New Roman"/>
        <family val="1"/>
      </rPr>
      <t/>
    </r>
    <phoneticPr fontId="12" type="noConversion"/>
  </si>
  <si>
    <r>
      <t>A</t>
    </r>
    <r>
      <rPr>
        <vertAlign val="subscript"/>
        <sz val="9"/>
        <rFont val="굴림체"/>
        <family val="3"/>
        <charset val="129"/>
      </rPr>
      <t>v</t>
    </r>
    <phoneticPr fontId="12" type="noConversion"/>
  </si>
  <si>
    <t>수평간격</t>
    <phoneticPr fontId="12" type="noConversion"/>
  </si>
  <si>
    <t>s</t>
    <phoneticPr fontId="12" type="noConversion"/>
  </si>
  <si>
    <r>
      <t>∴ 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&lt;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전단보강 필요</t>
    </r>
    <phoneticPr fontId="12" type="noConversion"/>
  </si>
  <si>
    <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12" type="noConversion"/>
  </si>
  <si>
    <t>필요철근량</t>
    <phoneticPr fontId="12" type="noConversion"/>
  </si>
  <si>
    <r>
      <t>applied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12" type="noConversion"/>
  </si>
  <si>
    <r>
      <t>max [</t>
    </r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 xml:space="preserve">,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>]</t>
    </r>
    <phoneticPr fontId="12" type="noConversion"/>
  </si>
  <si>
    <t>최대철근전단강도</t>
    <phoneticPr fontId="12" type="noConversion"/>
  </si>
  <si>
    <r>
      <t>V</t>
    </r>
    <r>
      <rPr>
        <vertAlign val="subscript"/>
        <sz val="9"/>
        <rFont val="굴림체"/>
        <family val="3"/>
        <charset val="129"/>
      </rPr>
      <t>smax</t>
    </r>
    <phoneticPr fontId="12" type="noConversion"/>
  </si>
  <si>
    <t>철근설계전단강도</t>
    <phoneticPr fontId="12" type="noConversion"/>
  </si>
  <si>
    <r>
      <t>φV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</si>
  <si>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설계전단강도</t>
    <phoneticPr fontId="12" type="noConversion"/>
  </si>
  <si>
    <r>
      <t>φV</t>
    </r>
    <r>
      <rPr>
        <vertAlign val="subscript"/>
        <sz val="9"/>
        <rFont val="굴림체"/>
        <family val="3"/>
        <charset val="129"/>
      </rPr>
      <t>n</t>
    </r>
    <phoneticPr fontId="12" type="noConversion"/>
  </si>
  <si>
    <r>
      <t>φ·(V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+V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>)</t>
    </r>
    <phoneticPr fontId="1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</si>
  <si>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phoneticPr fontId="12" type="noConversion"/>
  </si>
  <si>
    <r>
      <t>∴</t>
    </r>
    <r>
      <rPr>
        <sz val="13.5"/>
        <rFont val="굴림체"/>
        <family val="3"/>
        <charset val="129"/>
      </rPr>
      <t xml:space="preserve"> </t>
    </r>
    <r>
      <rPr>
        <sz val="9"/>
        <rFont val="굴림체"/>
        <family val="3"/>
        <charset val="129"/>
      </rP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&gt;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전단철근 필요없음</t>
    </r>
    <phoneticPr fontId="12" type="noConversion"/>
  </si>
  <si>
    <r>
      <t>※ 단, 휨철근이 입력되지 않았으므로, d=d</t>
    </r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를 사용하여 전단검토를 수행한다.</t>
    </r>
    <phoneticPr fontId="12" type="noConversion"/>
  </si>
  <si>
    <t>균열검토</t>
    <phoneticPr fontId="12" type="noConversion"/>
  </si>
  <si>
    <t>LCB 01</t>
    <phoneticPr fontId="12" type="noConversion"/>
  </si>
  <si>
    <t>사용하중모멘트</t>
    <phoneticPr fontId="1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</si>
  <si>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</si>
  <si>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인장철근 도심까지의 거리</t>
    <phoneticPr fontId="12" type="noConversion"/>
  </si>
  <si>
    <t xml:space="preserve"> y</t>
    <phoneticPr fontId="12" type="noConversion"/>
  </si>
  <si>
    <t>철근탄성계수</t>
    <phoneticPr fontId="1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</si>
  <si>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</si>
  <si>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최외측 인장철근중심까지의 거리</t>
    <phoneticPr fontId="12" type="noConversion"/>
  </si>
  <si>
    <r>
      <t xml:space="preserve"> d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</si>
  <si>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콘크리트탄성계수</t>
    <phoneticPr fontId="1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</si>
  <si>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</si>
  <si>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인장철근량</t>
    <phoneticPr fontId="12" type="noConversion"/>
  </si>
  <si>
    <r>
      <t xml:space="preserve"> A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</si>
  <si>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탄성계수비</t>
    <phoneticPr fontId="12" type="noConversion"/>
  </si>
  <si>
    <t xml:space="preserve"> n </t>
    <phoneticPr fontId="1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</si>
  <si>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/ (b</t>
    </r>
    <r>
      <rPr>
        <vertAlign val="subscript"/>
        <sz val="9"/>
        <rFont val="굴림체"/>
        <family val="3"/>
        <charset val="129"/>
      </rPr>
      <t xml:space="preserve">w </t>
    </r>
    <r>
      <rPr>
        <sz val="9"/>
        <rFont val="굴림체"/>
        <family val="3"/>
        <charset val="129"/>
      </rPr>
      <t>· d)</t>
    </r>
    <phoneticPr fontId="12" type="noConversion"/>
  </si>
  <si>
    <t>철근비</t>
    <phoneticPr fontId="12" type="noConversion"/>
  </si>
  <si>
    <t>k</t>
    <phoneticPr fontId="12" type="noConversion"/>
  </si>
  <si>
    <t>중립축비</t>
    <phoneticPr fontId="12" type="noConversion"/>
  </si>
  <si>
    <t>철근의 응력</t>
    <phoneticPr fontId="12" type="noConversion"/>
  </si>
  <si>
    <r>
      <t>f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</si>
  <si>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/ (b</t>
    </r>
    <r>
      <rPr>
        <vertAlign val="subscript"/>
        <sz val="9"/>
        <rFont val="굴림체"/>
        <family val="3"/>
        <charset val="129"/>
      </rPr>
      <t xml:space="preserve">0 </t>
    </r>
    <r>
      <rPr>
        <sz val="9"/>
        <rFont val="굴림체"/>
        <family val="3"/>
        <charset val="129"/>
      </rPr>
      <t>· d)</t>
    </r>
    <phoneticPr fontId="12" type="noConversion"/>
  </si>
  <si>
    <t>허용 균열폭</t>
    <phoneticPr fontId="12" type="noConversion"/>
  </si>
  <si>
    <r>
      <t>w</t>
    </r>
    <r>
      <rPr>
        <vertAlign val="subscript"/>
        <sz val="9"/>
        <rFont val="굴림체"/>
        <family val="3"/>
        <charset val="129"/>
      </rPr>
      <t>a</t>
    </r>
    <phoneticPr fontId="12" type="noConversion"/>
  </si>
  <si>
    <r>
      <t>t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</si>
  <si>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r>
      <t>(단, t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≤ 100 mm)</t>
    </r>
    <phoneticPr fontId="12" type="noConversion"/>
  </si>
  <si>
    <t>사용하중에 의한 휨 균열</t>
    <phoneticPr fontId="12" type="noConversion"/>
  </si>
  <si>
    <t>w</t>
    <phoneticPr fontId="12" type="noConversion"/>
  </si>
  <si>
    <t>여기서,</t>
    <phoneticPr fontId="12" type="noConversion"/>
  </si>
  <si>
    <t>R</t>
    <phoneticPr fontId="12" type="noConversion"/>
  </si>
  <si>
    <t>단면의 인장부 연단에서부터 중립축 까지의 거리</t>
    <phoneticPr fontId="12" type="noConversion"/>
  </si>
  <si>
    <t>단면의 주철근의 도심으로부터 중립축 까지의 거리</t>
    <phoneticPr fontId="12" type="noConversion"/>
  </si>
  <si>
    <t>A</t>
    <phoneticPr fontId="12" type="noConversion"/>
  </si>
  <si>
    <t>주인장 철근 주위의 인장부 콘크리트 단면적을 철근의 개수로 나눈 유효인장 단면적</t>
    <phoneticPr fontId="12" type="noConversion"/>
  </si>
  <si>
    <t>b∙2y / N</t>
    <phoneticPr fontId="12" type="noConversion"/>
  </si>
  <si>
    <r>
      <t>β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</si>
  <si>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r>
      <t>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>∙2y / N</t>
    </r>
    <phoneticPr fontId="12" type="noConversion"/>
  </si>
  <si>
    <t>Force_Summary_Elem_BodyEnd</t>
    <phoneticPr fontId="12" type="noConversion"/>
  </si>
  <si>
    <r>
      <t>(kㆍl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>) / r</t>
    </r>
    <phoneticPr fontId="12" type="noConversion"/>
  </si>
  <si>
    <t>Summary_Shear_Head</t>
    <phoneticPr fontId="12" type="noConversion"/>
  </si>
  <si>
    <t xml:space="preserve"> ▪ 평형편심상태</t>
    <phoneticPr fontId="12" type="noConversion"/>
  </si>
  <si>
    <t xml:space="preserve"> ▪ 작용편심에서의 설계강도</t>
    <phoneticPr fontId="12" type="noConversion"/>
  </si>
  <si>
    <t xml:space="preserve"> ▪ 사용철근량</t>
    <phoneticPr fontId="12" type="noConversion"/>
  </si>
  <si>
    <t>고정하중 계수축력/전체 계수축력, 최대계수 지속전단력/전체계수전단력</t>
    <phoneticPr fontId="12" type="noConversion"/>
  </si>
  <si>
    <t>설계 단면력</t>
    <phoneticPr fontId="12" type="noConversion"/>
  </si>
  <si>
    <t>비 고</t>
  </si>
  <si>
    <r>
      <t>P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 xml:space="preserve"> (kN)</t>
    </r>
    <phoneticPr fontId="12" type="noConversion"/>
  </si>
  <si>
    <r>
      <t>δM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 xml:space="preserve"> (kN·m)</t>
    </r>
    <phoneticPr fontId="12" type="noConversion"/>
  </si>
  <si>
    <r>
      <t>V</t>
    </r>
    <r>
      <rPr>
        <b/>
        <vertAlign val="subscript"/>
        <sz val="9"/>
        <rFont val="굴림체"/>
        <family val="3"/>
        <charset val="129"/>
      </rPr>
      <t>u</t>
    </r>
    <r>
      <rPr>
        <b/>
        <sz val="9"/>
        <rFont val="굴림체"/>
        <family val="3"/>
        <charset val="129"/>
      </rPr>
      <t xml:space="preserve"> (kN)</t>
    </r>
    <phoneticPr fontId="12" type="noConversion"/>
  </si>
  <si>
    <t>W_3_2_SectionCheck_Eccentric_Type01</t>
    <phoneticPr fontId="12" type="noConversion"/>
  </si>
  <si>
    <t>W_3_2_SectionCheck_Eccentric_Type02</t>
    <phoneticPr fontId="12" type="noConversion"/>
  </si>
  <si>
    <t>W_3_3_SectionCheck_PMCurve</t>
    <phoneticPr fontId="12" type="noConversion"/>
  </si>
  <si>
    <r>
      <t>해당</t>
    </r>
    <r>
      <rPr>
        <sz val="10"/>
        <color indexed="10"/>
        <rFont val="Trebuchet MS"/>
        <family val="2"/>
      </rPr>
      <t xml:space="preserve"> </t>
    </r>
    <r>
      <rPr>
        <sz val="10"/>
        <color indexed="10"/>
        <rFont val="돋움"/>
        <family val="3"/>
        <charset val="129"/>
      </rPr>
      <t>항목은</t>
    </r>
    <r>
      <rPr>
        <sz val="10"/>
        <color indexed="10"/>
        <rFont val="Trebuchet MS"/>
        <family val="2"/>
      </rPr>
      <t xml:space="preserve"> </t>
    </r>
    <phoneticPr fontId="12" type="noConversion"/>
  </si>
  <si>
    <r>
      <t>I,J</t>
    </r>
    <r>
      <rPr>
        <sz val="10"/>
        <color indexed="10"/>
        <rFont val="돋움"/>
        <family val="3"/>
        <charset val="129"/>
      </rPr>
      <t>의</t>
    </r>
    <r>
      <rPr>
        <sz val="10"/>
        <color indexed="10"/>
        <rFont val="Trebuchet MS"/>
        <family val="2"/>
      </rPr>
      <t xml:space="preserve"> </t>
    </r>
    <r>
      <rPr>
        <sz val="10"/>
        <color indexed="10"/>
        <rFont val="돋움"/>
        <family val="3"/>
        <charset val="129"/>
      </rPr>
      <t>형식을</t>
    </r>
    <r>
      <rPr>
        <sz val="10"/>
        <color indexed="10"/>
        <rFont val="Trebuchet MS"/>
        <family val="2"/>
      </rPr>
      <t xml:space="preserve"> </t>
    </r>
    <r>
      <rPr>
        <sz val="10"/>
        <color indexed="10"/>
        <rFont val="돋움"/>
        <family val="3"/>
        <charset val="129"/>
      </rPr>
      <t>가져다</t>
    </r>
    <r>
      <rPr>
        <sz val="10"/>
        <color indexed="10"/>
        <rFont val="Trebuchet MS"/>
        <family val="2"/>
      </rPr>
      <t xml:space="preserve"> </t>
    </r>
    <r>
      <rPr>
        <sz val="10"/>
        <color indexed="10"/>
        <rFont val="돋움"/>
        <family val="3"/>
        <charset val="129"/>
      </rPr>
      <t>쓴다</t>
    </r>
    <r>
      <rPr>
        <sz val="10"/>
        <color indexed="10"/>
        <rFont val="Trebuchet MS"/>
        <family val="2"/>
      </rPr>
      <t>.</t>
    </r>
    <phoneticPr fontId="12" type="noConversion"/>
  </si>
  <si>
    <t>2) 횡구속 골조일 경우의 확대모멘트계산</t>
    <phoneticPr fontId="12" type="noConversion"/>
  </si>
  <si>
    <t>3) 비횡구속 골조일 경우의 확대모멘트 계산</t>
    <phoneticPr fontId="12" type="noConversion"/>
  </si>
  <si>
    <t>W_1_2_CalcMagnifiedMoment_Head_Middle</t>
    <phoneticPr fontId="12" type="noConversion"/>
  </si>
  <si>
    <t>W_1_2_CalcMagnifiedMoment_Title_Middle</t>
    <phoneticPr fontId="12" type="noConversion"/>
  </si>
  <si>
    <t>Summary_Crack_Body_01</t>
    <phoneticPr fontId="12" type="noConversion"/>
  </si>
  <si>
    <t>Summary_Crack_BodyEnd_01</t>
    <phoneticPr fontId="12" type="noConversion"/>
  </si>
  <si>
    <t>&lt;</t>
    <phoneticPr fontId="12" type="noConversion"/>
  </si>
  <si>
    <r>
      <t>f</t>
    </r>
    <r>
      <rPr>
        <vertAlign val="subscript"/>
        <sz val="9"/>
        <rFont val="굴림체"/>
        <family val="3"/>
        <charset val="129"/>
      </rPr>
      <t>y</t>
    </r>
    <phoneticPr fontId="12" type="noConversion"/>
  </si>
  <si>
    <t>(kN)</t>
    <phoneticPr fontId="12" type="noConversion"/>
  </si>
  <si>
    <t>전단철근이 존재하지 않는 경우</t>
    <phoneticPr fontId="12" type="noConversion"/>
  </si>
  <si>
    <r>
      <t>∴</t>
    </r>
    <r>
      <rPr>
        <sz val="13.5"/>
        <rFont val="굴림체"/>
        <family val="3"/>
        <charset val="129"/>
      </rPr>
      <t xml:space="preserve"> </t>
    </r>
    <r>
      <rPr>
        <sz val="9"/>
        <rFont val="굴림체"/>
        <family val="3"/>
        <charset val="129"/>
      </rP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 &gt;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전단철근 필요없음</t>
    </r>
    <phoneticPr fontId="12" type="noConversion"/>
  </si>
  <si>
    <r>
      <t>사용철근량</t>
    </r>
    <r>
      <rPr>
        <sz val="9"/>
        <rFont val="Times New Roman"/>
        <family val="1"/>
      </rPr>
      <t/>
    </r>
    <phoneticPr fontId="12" type="noConversion"/>
  </si>
  <si>
    <r>
      <t>A</t>
    </r>
    <r>
      <rPr>
        <vertAlign val="subscript"/>
        <sz val="9"/>
        <rFont val="굴림체"/>
        <family val="3"/>
        <charset val="129"/>
      </rPr>
      <t>v</t>
    </r>
    <phoneticPr fontId="12" type="noConversion"/>
  </si>
  <si>
    <t>...... NG</t>
    <phoneticPr fontId="12" type="noConversion"/>
  </si>
  <si>
    <r>
      <t>∴</t>
    </r>
    <r>
      <rPr>
        <sz val="13.5"/>
        <rFont val="굴림체"/>
        <family val="3"/>
        <charset val="129"/>
      </rPr>
      <t xml:space="preserve"> </t>
    </r>
    <r>
      <rPr>
        <sz val="9"/>
        <rFont val="굴림체"/>
        <family val="3"/>
        <charset val="129"/>
      </rP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&gt;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전단철근 필요없음</t>
    </r>
    <phoneticPr fontId="12" type="noConversion"/>
  </si>
  <si>
    <r>
      <t>∴ 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&lt;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전단보강 필요</t>
    </r>
    <phoneticPr fontId="12" type="noConversion"/>
  </si>
  <si>
    <t>전단철근이 존재하는 경우</t>
    <phoneticPr fontId="12" type="noConversion"/>
  </si>
  <si>
    <t>W_3_5_Shear_Check_NotStirrup_Type101</t>
    <phoneticPr fontId="12" type="noConversion"/>
  </si>
  <si>
    <t>W_3_5_Shear_Check_NotStirrup_Type102</t>
    <phoneticPr fontId="12" type="noConversion"/>
  </si>
  <si>
    <t>W_3_5_Shear_Check_NotStirrup_Type201</t>
    <phoneticPr fontId="12" type="noConversion"/>
  </si>
  <si>
    <t>W_3_5_Shear_Check_NotStirrup_Type202</t>
    <phoneticPr fontId="12" type="noConversion"/>
  </si>
  <si>
    <t>W_3_5_Shear_Check_NotStirrup_Type103</t>
    <phoneticPr fontId="12" type="noConversion"/>
  </si>
  <si>
    <r>
      <t>f</t>
    </r>
    <r>
      <rPr>
        <vertAlign val="subscript"/>
        <sz val="9"/>
        <rFont val="굴림체"/>
        <family val="3"/>
        <charset val="129"/>
      </rPr>
      <t>y</t>
    </r>
    <phoneticPr fontId="12" type="noConversion"/>
  </si>
  <si>
    <t>=</t>
    <phoneticPr fontId="12" type="noConversion"/>
  </si>
  <si>
    <r>
      <t>f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</si>
  <si>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∴</t>
  </si>
  <si>
    <t>[2008.03.11] Add By Unsang :: 관련 수식 변경에 따른 Base 변경!!</t>
    <phoneticPr fontId="12" type="noConversion"/>
  </si>
  <si>
    <t>3) 횡구속 골조일 경우의 확대모멘트계산</t>
    <phoneticPr fontId="12" type="noConversion"/>
  </si>
  <si>
    <t>ㆍ 세장비 검토</t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</si>
  <si>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, M</t>
    </r>
    <r>
      <rPr>
        <vertAlign val="subscript"/>
        <sz val="9"/>
        <rFont val="굴림체"/>
        <family val="3"/>
        <charset val="129"/>
      </rPr>
      <t>2</t>
    </r>
    <phoneticPr fontId="12" type="noConversion"/>
  </si>
  <si>
    <t>기둥의 양끝단 모멘트</t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</si>
  <si>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1</t>
    </r>
    <r>
      <rPr>
        <sz val="9"/>
        <rFont val="굴림체"/>
        <family val="3"/>
        <charset val="129"/>
      </rPr>
      <t>/M</t>
    </r>
    <r>
      <rPr>
        <vertAlign val="sub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 xml:space="preserve"> 의 값이 단일곡률일 때 (+), 이중곡률일 때 (-)</t>
    </r>
    <phoneticPr fontId="12" type="noConversion"/>
  </si>
  <si>
    <t>회전반경</t>
    <phoneticPr fontId="12" type="noConversion"/>
  </si>
  <si>
    <t>구   분</t>
    <phoneticPr fontId="12" type="noConversion"/>
  </si>
  <si>
    <r>
      <t>34-12(M</t>
    </r>
    <r>
      <rPr>
        <b/>
        <vertAlign val="subscript"/>
        <sz val="9"/>
        <rFont val="굴림체"/>
        <family val="3"/>
        <charset val="129"/>
      </rPr>
      <t>1</t>
    </r>
    <r>
      <rPr>
        <b/>
        <sz val="9"/>
        <rFont val="굴림체"/>
        <family val="3"/>
        <charset val="129"/>
      </rPr>
      <t>/M</t>
    </r>
    <r>
      <rPr>
        <b/>
        <vertAlign val="subscript"/>
        <sz val="9"/>
        <rFont val="굴림체"/>
        <family val="3"/>
        <charset val="129"/>
      </rPr>
      <t>2</t>
    </r>
    <r>
      <rPr>
        <b/>
        <sz val="9"/>
        <rFont val="굴림체"/>
        <family val="3"/>
        <charset val="129"/>
      </rPr>
      <t>)</t>
    </r>
    <phoneticPr fontId="12" type="noConversion"/>
  </si>
  <si>
    <t>판단</t>
    <phoneticPr fontId="12" type="noConversion"/>
  </si>
  <si>
    <t>W_1_2_3_CalcMagnifiedMoment_NonSway_Title_KCI_USD07</t>
    <phoneticPr fontId="12" type="noConversion"/>
  </si>
  <si>
    <t>W_1_2_3_SlenderRatio_NonSway_Head_KCI_USD07</t>
    <phoneticPr fontId="12" type="noConversion"/>
  </si>
  <si>
    <t>W_1_2_3_SlenderRatio_NonSway_Body_KCI_USD07</t>
    <phoneticPr fontId="12" type="noConversion"/>
  </si>
  <si>
    <t>W_1_2_3_SlenderRatio_NonSway_End_KCI_USD07</t>
    <phoneticPr fontId="12" type="noConversion"/>
  </si>
  <si>
    <t>[2008.03.11] Add By Unsang :: 최소전단철근 검토 시 신규항목 추가함.</t>
    <phoneticPr fontId="12" type="noConversion"/>
  </si>
  <si>
    <t>W_3_5_Shear_Check_Type102_KCI_USD07</t>
    <phoneticPr fontId="1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</si>
  <si>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v1</t>
    </r>
    <phoneticPr fontId="1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</si>
  <si>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v2</t>
    </r>
    <phoneticPr fontId="12" type="noConversion"/>
  </si>
  <si>
    <r>
      <t xml:space="preserve">max [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v1</t>
    </r>
    <r>
      <rPr>
        <sz val="9"/>
        <rFont val="굴림체"/>
        <family val="3"/>
        <charset val="129"/>
      </rPr>
      <t xml:space="preserve">,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v2</t>
    </r>
    <r>
      <rPr>
        <sz val="9"/>
        <rFont val="굴림체"/>
        <family val="3"/>
        <charset val="129"/>
      </rPr>
      <t xml:space="preserve"> ]</t>
    </r>
    <phoneticPr fontId="12" type="noConversion"/>
  </si>
  <si>
    <t>W_3_5_Shear_Check_Type103_KCI_USD07</t>
    <phoneticPr fontId="12" type="noConversion"/>
  </si>
  <si>
    <t>[2008.03.11] Add By Unsang :: KCI_USD07에 의거해 가변적인 Phi값을 찾아서 출력하는 내용 추가함.</t>
    <phoneticPr fontId="12" type="noConversion"/>
  </si>
  <si>
    <t>W_3_3_SectionCheck_PMCurve_KCI_USD07</t>
    <phoneticPr fontId="12" type="noConversion"/>
  </si>
  <si>
    <t>Φ</t>
    <phoneticPr fontId="12" type="noConversion"/>
  </si>
  <si>
    <t>[2008.03.11] Add By Unsang :: Rebar_Space Check Code, KCI_USD07에서 적용함.</t>
    <phoneticPr fontId="12" type="noConversion"/>
  </si>
  <si>
    <t>사용하중모멘트</t>
    <phoneticPr fontId="1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</si>
  <si>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</si>
  <si>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인장철근 도심까지의 거리</t>
    <phoneticPr fontId="12" type="noConversion"/>
  </si>
  <si>
    <t xml:space="preserve"> y</t>
    <phoneticPr fontId="12" type="noConversion"/>
  </si>
  <si>
    <t>철근탄성계수</t>
    <phoneticPr fontId="1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</si>
  <si>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</si>
  <si>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최외측 인장철근중심까지의 거리</t>
    <phoneticPr fontId="12" type="noConversion"/>
  </si>
  <si>
    <r>
      <t xml:space="preserve"> d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</si>
  <si>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=</t>
    <phoneticPr fontId="12" type="noConversion"/>
  </si>
  <si>
    <t>콘크리트탄성계수</t>
    <phoneticPr fontId="1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</si>
  <si>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</si>
  <si>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인장철근량</t>
    <phoneticPr fontId="12" type="noConversion"/>
  </si>
  <si>
    <r>
      <t xml:space="preserve"> A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</si>
  <si>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탄성계수비</t>
    <phoneticPr fontId="12" type="noConversion"/>
  </si>
  <si>
    <t xml:space="preserve"> n </t>
    <phoneticPr fontId="12" type="noConversion"/>
  </si>
  <si>
    <t>ρ</t>
    <phoneticPr fontId="1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</si>
  <si>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/ (b</t>
    </r>
    <r>
      <rPr>
        <vertAlign val="subscript"/>
        <sz val="9"/>
        <rFont val="굴림체"/>
        <family val="3"/>
        <charset val="129"/>
      </rPr>
      <t xml:space="preserve">w </t>
    </r>
    <r>
      <rPr>
        <sz val="9"/>
        <rFont val="굴림체"/>
        <family val="3"/>
        <charset val="129"/>
      </rPr>
      <t>· d)</t>
    </r>
    <phoneticPr fontId="12" type="noConversion"/>
  </si>
  <si>
    <t>:</t>
    <phoneticPr fontId="12" type="noConversion"/>
  </si>
  <si>
    <t>철근비</t>
    <phoneticPr fontId="12" type="noConversion"/>
  </si>
  <si>
    <t>Rbar_Space_Check_Pre_Set</t>
    <phoneticPr fontId="12" type="noConversion"/>
  </si>
  <si>
    <t>k</t>
    <phoneticPr fontId="12" type="noConversion"/>
  </si>
  <si>
    <t>중립축비</t>
    <phoneticPr fontId="12" type="noConversion"/>
  </si>
  <si>
    <t>x</t>
    <phoneticPr fontId="12" type="noConversion"/>
  </si>
  <si>
    <r>
      <t xml:space="preserve">k </t>
    </r>
    <r>
      <rPr>
        <sz val="9"/>
        <rFont val="돋움"/>
        <family val="3"/>
        <charset val="129"/>
      </rPr>
      <t>·</t>
    </r>
    <r>
      <rPr>
        <sz val="9"/>
        <rFont val="굴림체"/>
        <family val="3"/>
        <charset val="129"/>
      </rPr>
      <t xml:space="preserve"> d</t>
    </r>
    <phoneticPr fontId="12" type="noConversion"/>
  </si>
  <si>
    <t>압축측 연단에서 중립축까지 거리</t>
    <phoneticPr fontId="12" type="noConversion"/>
  </si>
  <si>
    <r>
      <t>I</t>
    </r>
    <r>
      <rPr>
        <vertAlign val="subscript"/>
        <sz val="9"/>
        <rFont val="굴림체"/>
        <family val="3"/>
        <charset val="129"/>
      </rPr>
      <t>cr</t>
    </r>
    <phoneticPr fontId="12" type="noConversion"/>
  </si>
  <si>
    <t>1/3</t>
    <phoneticPr fontId="12" type="noConversion"/>
  </si>
  <si>
    <r>
      <t xml:space="preserve">b </t>
    </r>
    <r>
      <rPr>
        <sz val="9"/>
        <rFont val="돋움"/>
        <family val="3"/>
        <charset val="129"/>
      </rPr>
      <t>·</t>
    </r>
    <r>
      <rPr>
        <sz val="9"/>
        <rFont val="굴림체"/>
        <family val="3"/>
        <charset val="129"/>
      </rPr>
      <t xml:space="preserve"> x</t>
    </r>
    <r>
      <rPr>
        <vertAlign val="superscript"/>
        <sz val="9"/>
        <rFont val="굴림체"/>
        <family val="3"/>
        <charset val="129"/>
      </rPr>
      <t>3</t>
    </r>
    <phoneticPr fontId="12" type="noConversion"/>
  </si>
  <si>
    <t>+</t>
    <phoneticPr fontId="12" type="noConversion"/>
  </si>
  <si>
    <r>
      <t xml:space="preserve">n </t>
    </r>
    <r>
      <rPr>
        <sz val="9"/>
        <rFont val="돋움"/>
        <family val="3"/>
        <charset val="129"/>
      </rPr>
      <t>·</t>
    </r>
    <r>
      <rPr>
        <sz val="9"/>
        <rFont val="굴림체"/>
        <family val="3"/>
        <charset val="129"/>
      </rPr>
      <t xml:space="preserve"> As ·(d-x</t>
    </r>
    <r>
      <rPr>
        <sz val="9"/>
        <rFont val="굴림체"/>
        <family val="3"/>
        <charset val="129"/>
      </rPr>
      <t>)</t>
    </r>
    <r>
      <rPr>
        <vertAlign val="superscript"/>
        <sz val="9"/>
        <rFont val="굴림체"/>
        <family val="3"/>
        <charset val="129"/>
      </rPr>
      <t>2</t>
    </r>
    <phoneticPr fontId="12" type="noConversion"/>
  </si>
  <si>
    <t>중립축에 대한 환산단면 2차모멘트</t>
    <phoneticPr fontId="12" type="noConversion"/>
  </si>
  <si>
    <t>철근의 응력</t>
    <phoneticPr fontId="12" type="noConversion"/>
  </si>
  <si>
    <t>Rbar_Space_Check_RbarStressChecking</t>
    <phoneticPr fontId="12" type="noConversion"/>
  </si>
  <si>
    <r>
      <t>f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</si>
  <si>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r>
      <t>n·M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>·(h-x-d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) / I</t>
    </r>
    <r>
      <rPr>
        <vertAlign val="subscript"/>
        <sz val="9"/>
        <rFont val="굴림체"/>
        <family val="3"/>
        <charset val="129"/>
      </rPr>
      <t>cr</t>
    </r>
    <phoneticPr fontId="12" type="noConversion"/>
  </si>
  <si>
    <t>&lt;</t>
    <phoneticPr fontId="12" type="noConversion"/>
  </si>
  <si>
    <r>
      <t>f</t>
    </r>
    <r>
      <rPr>
        <vertAlign val="subscript"/>
        <sz val="9"/>
        <rFont val="굴림체"/>
        <family val="3"/>
        <charset val="129"/>
      </rPr>
      <t>y</t>
    </r>
    <phoneticPr fontId="12" type="noConversion"/>
  </si>
  <si>
    <t>∴</t>
    <phoneticPr fontId="12" type="noConversion"/>
  </si>
  <si>
    <t>허용 철근간격 검토</t>
    <phoneticPr fontId="12" type="noConversion"/>
  </si>
  <si>
    <t>Rbar_Space_Check_AllowSpaceChecking</t>
    <phoneticPr fontId="12" type="noConversion"/>
  </si>
  <si>
    <r>
      <t>s</t>
    </r>
    <r>
      <rPr>
        <vertAlign val="subscript"/>
        <sz val="9"/>
        <rFont val="굴림체"/>
        <family val="3"/>
        <charset val="129"/>
      </rPr>
      <t>a1</t>
    </r>
    <phoneticPr fontId="12" type="noConversion"/>
  </si>
  <si>
    <r>
      <t>375 ㆍ ( 210 / f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) - 2.5 ㆍ C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</si>
  <si>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r>
      <t>s</t>
    </r>
    <r>
      <rPr>
        <vertAlign val="subscript"/>
        <sz val="9"/>
        <rFont val="굴림체"/>
        <family val="3"/>
        <charset val="129"/>
      </rPr>
      <t>a2</t>
    </r>
    <phoneticPr fontId="12" type="noConversion"/>
  </si>
  <si>
    <r>
      <t>300 ㆍ ( 210 / f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)</t>
    </r>
    <phoneticPr fontId="12" type="noConversion"/>
  </si>
  <si>
    <r>
      <t>min[s</t>
    </r>
    <r>
      <rPr>
        <vertAlign val="subscript"/>
        <sz val="9"/>
        <rFont val="굴림체"/>
        <family val="3"/>
        <charset val="129"/>
      </rPr>
      <t>a1</t>
    </r>
    <r>
      <rPr>
        <sz val="9"/>
        <rFont val="굴림체"/>
        <family val="3"/>
        <charset val="129"/>
      </rPr>
      <t xml:space="preserve"> , s</t>
    </r>
    <r>
      <rPr>
        <vertAlign val="subscript"/>
        <sz val="9"/>
        <rFont val="굴림체"/>
        <family val="3"/>
        <charset val="129"/>
      </rPr>
      <t>a2</t>
    </r>
    <r>
      <rPr>
        <sz val="9"/>
        <rFont val="굴림체"/>
        <family val="3"/>
        <charset val="129"/>
      </rPr>
      <t>] =</t>
    </r>
    <phoneticPr fontId="12" type="noConversion"/>
  </si>
  <si>
    <t>s</t>
    <phoneticPr fontId="12" type="noConversion"/>
  </si>
  <si>
    <t>...... OK</t>
    <phoneticPr fontId="12" type="noConversion"/>
  </si>
  <si>
    <t>여기서,</t>
    <phoneticPr fontId="12" type="noConversion"/>
  </si>
  <si>
    <r>
      <t>C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는 인장철근이나 긴장재의 표면과 콘크리트 표면사이의 최소두께를 나타냄.</t>
    </r>
    <phoneticPr fontId="12" type="noConversion"/>
  </si>
  <si>
    <r>
      <t>C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</si>
  <si>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▶</t>
    <phoneticPr fontId="12" type="noConversion"/>
  </si>
  <si>
    <t>철근 중심간격 검토 요약</t>
    <phoneticPr fontId="12" type="noConversion"/>
  </si>
  <si>
    <t>Summary_Rbar_Space_Check_Head</t>
    <phoneticPr fontId="12" type="noConversion"/>
  </si>
  <si>
    <t>검토 부재</t>
    <phoneticPr fontId="12" type="noConversion"/>
  </si>
  <si>
    <r>
      <t>인장응력 f</t>
    </r>
    <r>
      <rPr>
        <vertAlign val="subscript"/>
        <sz val="9"/>
        <rFont val="굴림체"/>
        <family val="3"/>
        <charset val="129"/>
      </rPr>
      <t>a</t>
    </r>
    <r>
      <rPr>
        <sz val="9"/>
        <rFont val="굴림체"/>
        <family val="3"/>
        <charset val="129"/>
      </rPr>
      <t xml:space="preserve">
(MPa)</t>
    </r>
    <phoneticPr fontId="12" type="noConversion"/>
  </si>
  <si>
    <r>
      <t>사용철근간격 s</t>
    </r>
    <r>
      <rPr>
        <sz val="9"/>
        <rFont val="굴림체"/>
        <family val="3"/>
        <charset val="129"/>
      </rPr>
      <t xml:space="preserve">
(mm)</t>
    </r>
    <phoneticPr fontId="12" type="noConversion"/>
  </si>
  <si>
    <r>
      <t>허용철근간격 s</t>
    </r>
    <r>
      <rPr>
        <vertAlign val="subscript"/>
        <sz val="9"/>
        <rFont val="굴림체"/>
        <family val="3"/>
        <charset val="129"/>
      </rPr>
      <t>a</t>
    </r>
    <r>
      <rPr>
        <sz val="9"/>
        <rFont val="굴림체"/>
        <family val="3"/>
        <charset val="129"/>
      </rPr>
      <t xml:space="preserve">
(mm)</t>
    </r>
    <phoneticPr fontId="12" type="noConversion"/>
  </si>
  <si>
    <t>비 고</t>
    <phoneticPr fontId="12" type="noConversion"/>
  </si>
  <si>
    <t>Summary_Rbar_Space_Check_Body</t>
    <phoneticPr fontId="12" type="noConversion"/>
  </si>
  <si>
    <t>Summary_Rbar_Space_Check_BodyEnd</t>
    <phoneticPr fontId="12" type="noConversion"/>
  </si>
  <si>
    <t>[2008.03.11] Add By Unsang :: KCI-USD07 기준 반영</t>
    <phoneticPr fontId="12" type="noConversion"/>
  </si>
  <si>
    <t>1.4 철근 중심간격 검토</t>
    <phoneticPr fontId="12" type="noConversion"/>
  </si>
  <si>
    <t>Rbar_Space_Check_LCB</t>
    <phoneticPr fontId="12" type="noConversion"/>
  </si>
  <si>
    <t>Rbar_Space_Check_Base_Data</t>
    <phoneticPr fontId="12" type="noConversion"/>
  </si>
  <si>
    <t xml:space="preserve"> 철근 중심간격 검토는 일반식과 근사식을 활용하여 수행하나 현재(08.01.16)는 일반식을 통한 검토만 적용한다.</t>
    <phoneticPr fontId="12" type="noConversion"/>
  </si>
  <si>
    <t>사용하중모멘트</t>
    <phoneticPr fontId="1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</si>
  <si>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</si>
  <si>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인장철근 도심까지의 거리</t>
    <phoneticPr fontId="12" type="noConversion"/>
  </si>
  <si>
    <t xml:space="preserve"> y</t>
    <phoneticPr fontId="12" type="noConversion"/>
  </si>
  <si>
    <t>Rbar_Space_Check_MsZero</t>
    <phoneticPr fontId="12" type="noConversion"/>
  </si>
  <si>
    <t>철근탄성계수</t>
    <phoneticPr fontId="1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</si>
  <si>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</si>
  <si>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최외측 인장철근중심까지의 거리</t>
    <phoneticPr fontId="12" type="noConversion"/>
  </si>
  <si>
    <r>
      <t xml:space="preserve"> d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</si>
  <si>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=</t>
    <phoneticPr fontId="12" type="noConversion"/>
  </si>
  <si>
    <t>콘크리트탄성계수</t>
    <phoneticPr fontId="1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</si>
  <si>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</si>
  <si>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인장철근량</t>
    <phoneticPr fontId="12" type="noConversion"/>
  </si>
  <si>
    <r>
      <t xml:space="preserve"> A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</si>
  <si>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탄성계수비</t>
    <phoneticPr fontId="12" type="noConversion"/>
  </si>
  <si>
    <t xml:space="preserve"> n </t>
    <phoneticPr fontId="12" type="noConversion"/>
  </si>
  <si>
    <t>s</t>
    <phoneticPr fontId="12" type="noConversion"/>
  </si>
  <si>
    <t xml:space="preserve">, </t>
    <phoneticPr fontId="12" type="noConversion"/>
  </si>
  <si>
    <r>
      <t>M</t>
    </r>
    <r>
      <rPr>
        <vertAlign val="subscript"/>
        <sz val="9"/>
        <rFont val="굴림체"/>
        <family val="3"/>
        <charset val="129"/>
      </rPr>
      <t>s</t>
    </r>
    <phoneticPr fontId="12" type="noConversion"/>
  </si>
  <si>
    <t>...... OK</t>
    <phoneticPr fontId="12" type="noConversion"/>
  </si>
  <si>
    <t>[2008.03.12] Add By Unsang :: if Ser_Locm and Ms = 0, Rebar Space Checking is Skip, but Print!!</t>
    <phoneticPr fontId="1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</si>
  <si>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yt</t>
    </r>
    <phoneticPr fontId="12" type="noConversion"/>
  </si>
  <si>
    <r>
      <t>φ·A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>·f</t>
    </r>
    <r>
      <rPr>
        <vertAlign val="subscript"/>
        <sz val="9"/>
        <rFont val="굴림체"/>
        <family val="3"/>
        <charset val="129"/>
      </rPr>
      <t>yt</t>
    </r>
    <r>
      <rPr>
        <sz val="9"/>
        <rFont val="굴림체"/>
        <family val="3"/>
        <charset val="129"/>
      </rPr>
      <t>·d/s</t>
    </r>
    <phoneticPr fontId="12" type="noConversion"/>
  </si>
  <si>
    <r>
      <t xml:space="preserve">max [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v1</t>
    </r>
    <r>
      <rPr>
        <sz val="9"/>
        <rFont val="굴림체"/>
        <family val="3"/>
        <charset val="129"/>
      </rPr>
      <t xml:space="preserve">,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v2</t>
    </r>
    <r>
      <rPr>
        <sz val="9"/>
        <rFont val="굴림체"/>
        <family val="3"/>
        <charset val="129"/>
      </rPr>
      <t xml:space="preserve"> ] </t>
    </r>
    <phoneticPr fontId="12" type="noConversion"/>
  </si>
  <si>
    <r>
      <t>Q &lt; 0.6, δ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&lt; 2.5</t>
    </r>
    <phoneticPr fontId="12" type="noConversion"/>
  </si>
  <si>
    <t>Rbar_Space_Check_Title</t>
    <phoneticPr fontId="12" type="noConversion"/>
  </si>
  <si>
    <t>[2010.11.24] KIMJM :: LoadCase : ALL 일때 P-M 상관도 추가</t>
    <phoneticPr fontId="12" type="noConversion"/>
  </si>
  <si>
    <t>1) P-M상관도</t>
    <phoneticPr fontId="12" type="noConversion"/>
  </si>
  <si>
    <t>ALL</t>
    <phoneticPr fontId="12" type="noConversion"/>
  </si>
  <si>
    <t>W_3_PM_Diagram_LoadCase_All</t>
    <phoneticPr fontId="12" type="noConversion"/>
  </si>
  <si>
    <t>[2010.12.08] Add By KIMJM :: 벽체단면설계 포맷 변경</t>
    <phoneticPr fontId="12" type="noConversion"/>
  </si>
  <si>
    <t>철근비
(ρ)</t>
    <phoneticPr fontId="12" type="noConversion"/>
  </si>
  <si>
    <r>
      <t>P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(kN)</t>
    </r>
    <phoneticPr fontId="12" type="noConversion"/>
  </si>
  <si>
    <r>
      <t>φP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
(kN)</t>
    </r>
    <phoneticPr fontId="12" type="noConversion"/>
  </si>
  <si>
    <t>축력비</t>
    <phoneticPr fontId="12" type="noConversion"/>
  </si>
  <si>
    <r>
      <t>δM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(kNㆍm)</t>
    </r>
    <phoneticPr fontId="12" type="noConversion"/>
  </si>
  <si>
    <r>
      <t>φM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
(kNㆍm)</t>
    </r>
    <phoneticPr fontId="12" type="noConversion"/>
  </si>
  <si>
    <t>모멘트비</t>
    <phoneticPr fontId="12" type="noConversion"/>
  </si>
  <si>
    <t xml:space="preserve"> 비 고</t>
    <phoneticPr fontId="12" type="noConversion"/>
  </si>
  <si>
    <t>Summary_PM_Head_Ver02</t>
    <phoneticPr fontId="12" type="noConversion"/>
  </si>
  <si>
    <t>Summary_PM_Body_Ver02</t>
    <phoneticPr fontId="12" type="noConversion"/>
  </si>
  <si>
    <t>Summary_PM_BodyEnd_Ver02</t>
    <phoneticPr fontId="12" type="noConversion"/>
  </si>
  <si>
    <t>사용철근
(전면/배면)</t>
    <phoneticPr fontId="12" type="noConversion"/>
  </si>
  <si>
    <t>[2010.12.08] Add By KIMJM :: 전단설계 포맷 변경</t>
    <phoneticPr fontId="12" type="noConversion"/>
  </si>
  <si>
    <r>
      <t>applied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 xml:space="preserve">
(㎟)</t>
    </r>
    <phoneticPr fontId="12" type="noConversion"/>
  </si>
  <si>
    <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12" type="noConversion"/>
  </si>
  <si>
    <t>s
(mm)</t>
    <phoneticPr fontId="1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</si>
  <si>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(kN)</t>
    </r>
    <phoneticPr fontId="12" type="noConversion"/>
  </si>
  <si>
    <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
(kN)</t>
    </r>
    <phoneticPr fontId="12" type="noConversion"/>
  </si>
  <si>
    <r>
      <t>ΦV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
(kN)</t>
    </r>
    <phoneticPr fontId="12" type="noConversion"/>
  </si>
  <si>
    <t>S.F</t>
    <phoneticPr fontId="12" type="noConversion"/>
  </si>
  <si>
    <t>Summary_Shear_Head_Ver02</t>
    <phoneticPr fontId="12" type="noConversion"/>
  </si>
  <si>
    <t>Summary_Shear_Body</t>
    <phoneticPr fontId="12" type="noConversion"/>
  </si>
  <si>
    <t>Summary_Shear_Body_Ver02</t>
    <phoneticPr fontId="12" type="noConversion"/>
  </si>
  <si>
    <t>Summary_Shear_BodyEnd</t>
    <phoneticPr fontId="12" type="noConversion"/>
  </si>
  <si>
    <t>Summary_Shear_BodyEnd_Ver02</t>
    <phoneticPr fontId="12" type="noConversion"/>
  </si>
  <si>
    <t>Summary_Crack_Body</t>
    <phoneticPr fontId="12" type="noConversion"/>
  </si>
  <si>
    <t>W_3_3_SectionCheck_Strength</t>
    <phoneticPr fontId="12" type="noConversion"/>
  </si>
  <si>
    <t>W_3_3_SectionCheck_Strength_KCI_USD07</t>
    <phoneticPr fontId="12" type="noConversion"/>
  </si>
  <si>
    <t>전단철근항복강도</t>
    <phoneticPr fontId="12" type="noConversion"/>
  </si>
  <si>
    <t>전단 강도감소계수</t>
    <phoneticPr fontId="12" type="noConversion"/>
  </si>
  <si>
    <t>환산 총두께</t>
    <phoneticPr fontId="12" type="noConversion"/>
  </si>
  <si>
    <t>H'</t>
    <phoneticPr fontId="12" type="noConversion"/>
  </si>
  <si>
    <t>=</t>
    <phoneticPr fontId="12" type="noConversion"/>
  </si>
  <si>
    <r>
      <t>φ</t>
    </r>
    <r>
      <rPr>
        <vertAlign val="subscript"/>
        <sz val="9"/>
        <rFont val="굴림체"/>
        <family val="3"/>
        <charset val="129"/>
      </rPr>
      <t>v</t>
    </r>
    <phoneticPr fontId="12" type="noConversion"/>
  </si>
  <si>
    <r>
      <t>φ</t>
    </r>
    <r>
      <rPr>
        <vertAlign val="subscript"/>
        <sz val="9"/>
        <rFont val="굴림체"/>
        <family val="3"/>
        <charset val="129"/>
      </rPr>
      <t>t</t>
    </r>
    <phoneticPr fontId="12" type="noConversion"/>
  </si>
  <si>
    <r>
      <t>φ</t>
    </r>
    <r>
      <rPr>
        <vertAlign val="subscript"/>
        <sz val="9"/>
        <rFont val="굴림체"/>
        <family val="3"/>
        <charset val="129"/>
      </rPr>
      <t>c</t>
    </r>
    <phoneticPr fontId="12" type="noConversion"/>
  </si>
  <si>
    <t>축방향 인장 강도감소계수</t>
    <phoneticPr fontId="12" type="noConversion"/>
  </si>
  <si>
    <t>축방향 압축 강도감소계수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</si>
</sst>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3">
    <numFmt numFmtId="183" formatCode="0.000"/>
    <numFmt numFmtId="184" formatCode="0.00\ &quot;kN·m&quot;"/>
    <numFmt numFmtId="185" formatCode="0.00\ &quot;kN&quot;"/>
    <numFmt numFmtId="187" formatCode="0.00\ &quot;mm&quot;"/>
    <numFmt numFmtId="188" formatCode="0.00&quot;MPa&quot;"/>
    <numFmt numFmtId="189" formatCode="0.00\ &quot;MPa&quot;"/>
    <numFmt numFmtId="190" formatCode="0.00\ &quot;mm²&quot;"/>
    <numFmt numFmtId="191" formatCode="0.00_ "/>
    <numFmt numFmtId="192" formatCode="0.0\ &quot;kN·m&quot;"/>
    <numFmt numFmtId="193" formatCode="0.0\ &quot;MPa&quot;"/>
    <numFmt numFmtId="194" formatCode="0.00000_ "/>
    <numFmt numFmtId="195" formatCode="0.0000_ "/>
    <numFmt numFmtId="196" formatCode="0.0"/>
    <numFmt numFmtId="197" formatCode="0.000_ "/>
    <numFmt numFmtId="198" formatCode="0.000\ "/>
    <numFmt numFmtId="199" formatCode="0.00\ "/>
    <numFmt numFmtId="206" formatCode="0.000\ &quot;kN&quot;"/>
    <numFmt numFmtId="208" formatCode="0.0\ &quot;mm&quot;"/>
    <numFmt numFmtId="209" formatCode="0.0000"/>
    <numFmt numFmtId="218" formatCode="0.00\ &quot;㎜&quot;"/>
    <numFmt numFmtId="219" formatCode="0.00\ &quot;㎟&quot;"/>
    <numFmt numFmtId="220" formatCode="0.000\ &quot;㎜&quot;"/>
    <numFmt numFmtId="221" formatCode="0.0000\ &quot;㎜&quot;"/>
    <numFmt numFmtId="225" formatCode="0.000000\ &quot;m⁴&quot;"/>
    <numFmt numFmtId="226" formatCode="0.000\ &quot;m&quot;"/>
    <numFmt numFmtId="227" formatCode="0.00\ &quot;˚&quot;"/>
    <numFmt numFmtId="230" formatCode="0.00\ &quot;㎜⁴&quot;"/>
    <numFmt numFmtId="231" formatCode="#\ &quot;㎜⁴&quot;"/>
    <numFmt numFmtId="232" formatCode="#\ &quot;MPa&quot;"/>
    <numFmt numFmtId="233" formatCode="\ 0.00\ &quot;㎟&quot;"/>
    <numFmt numFmtId="235" formatCode="0.000\ &quot;MPa&quot;"/>
    <numFmt numFmtId="236" formatCode="0.######"/>
    <numFmt numFmtId="237" formatCode="0.####"/>
  </numFmts>
  <fonts count="36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Times New Roman"/>
      <family val="1"/>
    </font>
    <font>
      <b/>
      <sz val="30"/>
      <name val="HY견고딕"/>
      <family val="1"/>
      <charset val="129"/>
    </font>
    <font>
      <b/>
      <sz val="13"/>
      <name val="HY견고딕"/>
      <family val="1"/>
      <charset val="129"/>
    </font>
    <font>
      <b/>
      <sz val="12"/>
      <name val="돋움"/>
      <family val="3"/>
      <charset val="129"/>
    </font>
    <font>
      <b/>
      <sz val="10"/>
      <name val="돋움"/>
      <family val="3"/>
      <charset val="129"/>
    </font>
    <font>
      <b/>
      <sz val="9"/>
      <name val="돋움"/>
      <family val="3"/>
      <charset val="129"/>
    </font>
    <font>
      <b/>
      <sz val="20"/>
      <name val="HY견고딕"/>
      <family val="1"/>
      <charset val="129"/>
    </font>
    <font>
      <sz val="9"/>
      <name val="돋움"/>
      <family val="3"/>
      <charset val="129"/>
    </font>
    <font>
      <b/>
      <sz val="18"/>
      <name val="HY견고딕"/>
      <family val="1"/>
      <charset val="129"/>
    </font>
    <font>
      <b/>
      <sz val="9"/>
      <name val="Times New Roman"/>
      <family val="1"/>
    </font>
    <font>
      <sz val="8"/>
      <name val="돋움"/>
      <family val="3"/>
      <charset val="129"/>
    </font>
    <font>
      <sz val="9"/>
      <name val="굴림체"/>
      <family val="3"/>
      <charset val="129"/>
    </font>
    <font>
      <vertAlign val="subscript"/>
      <sz val="9"/>
      <name val="굴림체"/>
      <family val="3"/>
      <charset val="129"/>
    </font>
    <font>
      <b/>
      <sz val="11"/>
      <name val="굴림체"/>
      <family val="3"/>
      <charset val="129"/>
    </font>
    <font>
      <sz val="11"/>
      <name val="굴림체"/>
      <family val="3"/>
      <charset val="129"/>
    </font>
    <font>
      <sz val="9"/>
      <color indexed="8"/>
      <name val="굴림체"/>
      <family val="3"/>
      <charset val="129"/>
    </font>
    <font>
      <b/>
      <sz val="10"/>
      <name val="굴림체"/>
      <family val="3"/>
      <charset val="129"/>
    </font>
    <font>
      <b/>
      <sz val="9"/>
      <color indexed="8"/>
      <name val="굴림체"/>
      <family val="3"/>
      <charset val="129"/>
    </font>
    <font>
      <sz val="9"/>
      <color indexed="10"/>
      <name val="굴림체"/>
      <family val="3"/>
      <charset val="129"/>
    </font>
    <font>
      <b/>
      <sz val="9"/>
      <name val="굴림체"/>
      <family val="3"/>
      <charset val="129"/>
    </font>
    <font>
      <sz val="9"/>
      <color indexed="10"/>
      <name val="Trebuchet MS"/>
      <family val="2"/>
    </font>
    <font>
      <sz val="10"/>
      <color indexed="10"/>
      <name val="Trebuchet MS"/>
      <family val="2"/>
    </font>
    <font>
      <sz val="10"/>
      <color indexed="10"/>
      <name val="굴림체"/>
      <family val="3"/>
      <charset val="129"/>
    </font>
    <font>
      <sz val="9"/>
      <color indexed="8"/>
      <name val="Trebuchet MS"/>
      <family val="2"/>
    </font>
    <font>
      <sz val="9"/>
      <color indexed="8"/>
      <name val="돋움"/>
      <family val="3"/>
      <charset val="129"/>
    </font>
    <font>
      <sz val="10"/>
      <color indexed="23"/>
      <name val="Trebuchet MS"/>
      <family val="2"/>
    </font>
    <font>
      <b/>
      <sz val="9"/>
      <color indexed="10"/>
      <name val="굴림체"/>
      <family val="3"/>
      <charset val="129"/>
    </font>
    <font>
      <sz val="9"/>
      <color indexed="57"/>
      <name val="굴림체"/>
      <family val="3"/>
      <charset val="129"/>
    </font>
    <font>
      <sz val="13.5"/>
      <name val="굴림체"/>
      <family val="3"/>
      <charset val="129"/>
    </font>
    <font>
      <b/>
      <vertAlign val="subscript"/>
      <sz val="9"/>
      <name val="굴림체"/>
      <family val="3"/>
      <charset val="129"/>
    </font>
    <font>
      <sz val="8"/>
      <name val="굴림체"/>
      <family val="3"/>
      <charset val="129"/>
    </font>
    <font>
      <sz val="10"/>
      <color indexed="10"/>
      <name val="돋움"/>
      <family val="3"/>
      <charset val="129"/>
    </font>
    <font>
      <vertAlign val="superscript"/>
      <sz val="9"/>
      <name val="굴림체"/>
      <family val="3"/>
      <charset val="129"/>
    </font>
    <font>
      <vertAlign val="subscript"/>
      <sz val="9"/>
      <color indexed="8"/>
      <name val="굴림체"/>
      <family val="3"/>
      <charset val="129"/>
    </font>
  </fonts>
  <fills count="15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1">
    <xf numFmtId="0" fontId="0" fillId="0" borderId="0"/>
    <xf numFmtId="0" fontId="2" fillId="0" borderId="0">
      <alignment horizontal="center" vertical="center"/>
    </xf>
    <xf numFmtId="0" fontId="3" fillId="0" borderId="0">
      <alignment horizontal="center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7" fillId="0" borderId="0">
      <alignment horizontal="left" vertical="center"/>
    </xf>
    <xf numFmtId="0" fontId="8" fillId="0" borderId="0">
      <alignment horizontal="center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10" fillId="0" borderId="0">
      <alignment horizontal="center" vertical="center"/>
    </xf>
    <xf numFmtId="0" fontId="11" fillId="0" borderId="0">
      <alignment horizontal="left" vertical="center"/>
    </xf>
    <xf numFmtId="0" fontId="2" fillId="0" borderId="0">
      <alignment horizontal="center" vertical="center"/>
    </xf>
    <xf numFmtId="0" fontId="2" fillId="0" borderId="0">
      <alignment horizontal="left" vertical="center"/>
    </xf>
    <xf numFmtId="0" fontId="2" fillId="0" borderId="0">
      <alignment horizontal="right" vertical="center"/>
    </xf>
    <xf numFmtId="0" fontId="11" fillId="2" borderId="0">
      <alignment horizontal="center"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869">
    <xf numFmtId="0" fontId="0" fillId="0" borderId="0" xfId="0"/>
    <xf numFmtId="0" fontId="13" fillId="0" borderId="0" xfId="0" applyFont="1" applyAlignment="1">
      <alignment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6" fillId="0" borderId="0" xfId="18" applyFont="1">
      <alignment vertical="center"/>
    </xf>
    <xf numFmtId="0" fontId="13" fillId="0" borderId="0" xfId="18" applyFont="1">
      <alignment vertical="center"/>
    </xf>
    <xf numFmtId="0" fontId="17" fillId="0" borderId="0" xfId="18" applyFont="1">
      <alignment vertical="center"/>
    </xf>
    <xf numFmtId="0" fontId="13" fillId="0" borderId="0" xfId="18" applyFont="1" applyAlignment="1">
      <alignment vertical="center"/>
    </xf>
    <xf numFmtId="0" fontId="16" fillId="0" borderId="0" xfId="18" applyFont="1" applyBorder="1">
      <alignment vertical="center"/>
    </xf>
    <xf numFmtId="0" fontId="13" fillId="0" borderId="0" xfId="18" applyFont="1" applyBorder="1" applyAlignment="1">
      <alignment vertical="center"/>
    </xf>
    <xf numFmtId="0" fontId="13" fillId="0" borderId="1" xfId="18" applyFont="1" applyBorder="1" applyAlignment="1">
      <alignment vertical="center"/>
    </xf>
    <xf numFmtId="0" fontId="16" fillId="0" borderId="1" xfId="18" applyFont="1" applyBorder="1">
      <alignment vertical="center"/>
    </xf>
    <xf numFmtId="0" fontId="16" fillId="0" borderId="2" xfId="18" applyFont="1" applyBorder="1">
      <alignment vertical="center"/>
    </xf>
    <xf numFmtId="0" fontId="17" fillId="0" borderId="0" xfId="18" applyFont="1" applyBorder="1">
      <alignment vertical="center"/>
    </xf>
    <xf numFmtId="0" fontId="13" fillId="0" borderId="0" xfId="18" applyFont="1" applyBorder="1" applyAlignment="1">
      <alignment horizontal="center" vertical="center"/>
    </xf>
    <xf numFmtId="0" fontId="16" fillId="0" borderId="3" xfId="18" applyFont="1" applyBorder="1">
      <alignment vertical="center"/>
    </xf>
    <xf numFmtId="0" fontId="13" fillId="0" borderId="3" xfId="18" applyFont="1" applyBorder="1" applyAlignment="1">
      <alignment vertical="center"/>
    </xf>
    <xf numFmtId="0" fontId="13" fillId="0" borderId="0" xfId="18" quotePrefix="1" applyFont="1" applyBorder="1" applyAlignment="1">
      <alignment vertical="center"/>
    </xf>
    <xf numFmtId="0" fontId="13" fillId="0" borderId="2" xfId="18" applyFont="1" applyBorder="1" applyAlignment="1">
      <alignment vertical="center"/>
    </xf>
    <xf numFmtId="189" fontId="13" fillId="0" borderId="0" xfId="18" applyNumberFormat="1" applyFont="1" applyBorder="1" applyAlignment="1">
      <alignment vertical="center"/>
    </xf>
    <xf numFmtId="0" fontId="13" fillId="0" borderId="0" xfId="18" applyFont="1" applyBorder="1" applyAlignment="1">
      <alignment horizontal="left" vertical="center"/>
    </xf>
    <xf numFmtId="0" fontId="20" fillId="0" borderId="0" xfId="18" applyFont="1" applyAlignment="1">
      <alignment vertical="center"/>
    </xf>
    <xf numFmtId="220" fontId="13" fillId="0" borderId="0" xfId="18" applyNumberFormat="1" applyFont="1" applyBorder="1" applyAlignment="1">
      <alignment vertical="center"/>
    </xf>
    <xf numFmtId="220" fontId="13" fillId="0" borderId="3" xfId="18" applyNumberFormat="1" applyFont="1" applyBorder="1" applyAlignment="1">
      <alignment vertical="center"/>
    </xf>
    <xf numFmtId="0" fontId="15" fillId="0" borderId="0" xfId="18" applyFont="1" applyFill="1" applyBorder="1" applyAlignment="1">
      <alignment vertical="center"/>
    </xf>
    <xf numFmtId="0" fontId="17" fillId="0" borderId="0" xfId="18" applyFont="1" applyBorder="1" applyAlignment="1">
      <alignment horizontal="center" vertical="center"/>
    </xf>
    <xf numFmtId="0" fontId="13" fillId="0" borderId="0" xfId="20" applyFont="1">
      <alignment vertical="center"/>
    </xf>
    <xf numFmtId="0" fontId="16" fillId="0" borderId="0" xfId="20" applyFont="1">
      <alignment vertical="center"/>
    </xf>
    <xf numFmtId="0" fontId="13" fillId="0" borderId="4" xfId="13" applyFont="1" applyBorder="1" applyAlignment="1">
      <alignment horizontal="center" vertical="center"/>
    </xf>
    <xf numFmtId="0" fontId="13" fillId="0" borderId="5" xfId="12" quotePrefix="1" applyFont="1" applyBorder="1">
      <alignment horizontal="center" vertical="center"/>
    </xf>
    <xf numFmtId="0" fontId="13" fillId="0" borderId="6" xfId="13" applyFont="1" applyBorder="1" applyAlignment="1">
      <alignment horizontal="center" vertical="center"/>
    </xf>
    <xf numFmtId="0" fontId="13" fillId="0" borderId="7" xfId="12" quotePrefix="1" applyFont="1" applyBorder="1">
      <alignment horizontal="center" vertical="center"/>
    </xf>
    <xf numFmtId="0" fontId="13" fillId="0" borderId="8" xfId="13" applyFont="1" applyBorder="1" applyAlignment="1">
      <alignment horizontal="center" vertical="center"/>
    </xf>
    <xf numFmtId="0" fontId="13" fillId="0" borderId="9" xfId="12" quotePrefix="1" applyFont="1" applyBorder="1">
      <alignment horizontal="center" vertical="center"/>
    </xf>
    <xf numFmtId="0" fontId="13" fillId="0" borderId="0" xfId="8" applyFont="1">
      <alignment horizontal="left" vertical="center"/>
    </xf>
    <xf numFmtId="0" fontId="17" fillId="0" borderId="0" xfId="20" applyFont="1" applyAlignment="1">
      <alignment horizontal="center" vertical="center"/>
    </xf>
    <xf numFmtId="195" fontId="13" fillId="0" borderId="0" xfId="8" applyNumberFormat="1" applyFont="1" applyAlignment="1">
      <alignment vertical="center"/>
    </xf>
    <xf numFmtId="0" fontId="13" fillId="0" borderId="0" xfId="8" applyFont="1" applyAlignment="1">
      <alignment horizontal="center" vertical="center"/>
    </xf>
    <xf numFmtId="0" fontId="17" fillId="0" borderId="0" xfId="20" applyFont="1">
      <alignment vertical="center"/>
    </xf>
    <xf numFmtId="185" fontId="13" fillId="0" borderId="0" xfId="20" applyNumberFormat="1" applyFont="1" applyAlignment="1">
      <alignment vertical="center"/>
    </xf>
    <xf numFmtId="185" fontId="13" fillId="0" borderId="0" xfId="20" applyNumberFormat="1" applyFont="1" applyAlignment="1">
      <alignment horizontal="center" vertical="center"/>
    </xf>
    <xf numFmtId="0" fontId="13" fillId="0" borderId="0" xfId="8" applyFont="1" applyBorder="1">
      <alignment horizontal="left" vertical="center"/>
    </xf>
    <xf numFmtId="0" fontId="13" fillId="0" borderId="1" xfId="18" applyFont="1" applyBorder="1" applyAlignment="1">
      <alignment horizontal="center" vertical="center"/>
    </xf>
    <xf numFmtId="195" fontId="13" fillId="0" borderId="0" xfId="8" applyNumberFormat="1" applyFont="1" applyAlignment="1">
      <alignment horizontal="center" vertical="center"/>
    </xf>
    <xf numFmtId="0" fontId="13" fillId="0" borderId="0" xfId="12" quotePrefix="1" applyFont="1" applyBorder="1">
      <alignment horizontal="center" vertical="center"/>
    </xf>
    <xf numFmtId="0" fontId="13" fillId="0" borderId="0" xfId="13" applyFont="1" applyBorder="1">
      <alignment horizontal="left" vertical="center"/>
    </xf>
    <xf numFmtId="0" fontId="16" fillId="0" borderId="0" xfId="20" applyFont="1" applyBorder="1">
      <alignment vertical="center"/>
    </xf>
    <xf numFmtId="0" fontId="13" fillId="0" borderId="0" xfId="13" applyFont="1" applyFill="1" applyBorder="1" applyAlignment="1">
      <alignment horizontal="center" vertical="center"/>
    </xf>
    <xf numFmtId="0" fontId="13" fillId="0" borderId="10" xfId="13" applyFont="1" applyBorder="1" applyAlignment="1">
      <alignment horizontal="left" vertical="center"/>
    </xf>
    <xf numFmtId="0" fontId="13" fillId="0" borderId="10" xfId="12" quotePrefix="1" applyFont="1" applyBorder="1">
      <alignment horizontal="center" vertical="center"/>
    </xf>
    <xf numFmtId="0" fontId="13" fillId="0" borderId="11" xfId="13" applyFont="1" applyBorder="1" applyAlignment="1">
      <alignment horizontal="left" vertical="center"/>
    </xf>
    <xf numFmtId="199" fontId="13" fillId="0" borderId="0" xfId="13" applyNumberFormat="1" applyFont="1" applyFill="1" applyBorder="1" applyAlignment="1">
      <alignment horizontal="center" vertical="center"/>
    </xf>
    <xf numFmtId="191" fontId="13" fillId="0" borderId="0" xfId="13" applyNumberFormat="1" applyFont="1" applyFill="1" applyBorder="1" applyAlignment="1">
      <alignment horizontal="center" vertical="center"/>
    </xf>
    <xf numFmtId="190" fontId="13" fillId="0" borderId="0" xfId="13" applyNumberFormat="1" applyFont="1" applyFill="1" applyBorder="1" applyAlignment="1">
      <alignment horizontal="center" vertical="center"/>
    </xf>
    <xf numFmtId="0" fontId="13" fillId="0" borderId="11" xfId="12" quotePrefix="1" applyFont="1" applyBorder="1">
      <alignment horizontal="center" vertical="center"/>
    </xf>
    <xf numFmtId="0" fontId="13" fillId="0" borderId="12" xfId="13" applyFont="1" applyBorder="1" applyAlignment="1">
      <alignment horizontal="left" vertical="center"/>
    </xf>
    <xf numFmtId="0" fontId="13" fillId="0" borderId="12" xfId="12" quotePrefix="1" applyFont="1" applyBorder="1">
      <alignment horizontal="center" vertical="center"/>
    </xf>
    <xf numFmtId="0" fontId="13" fillId="0" borderId="0" xfId="13" applyFont="1" applyFill="1" applyBorder="1" applyAlignment="1">
      <alignment horizontal="left" vertical="center"/>
    </xf>
    <xf numFmtId="0" fontId="13" fillId="0" borderId="0" xfId="13" applyNumberFormat="1" applyFont="1" applyFill="1" applyBorder="1">
      <alignment horizontal="left" vertical="center"/>
    </xf>
    <xf numFmtId="0" fontId="13" fillId="0" borderId="0" xfId="13" applyFont="1" applyFill="1" applyBorder="1">
      <alignment horizontal="left" vertical="center"/>
    </xf>
    <xf numFmtId="0" fontId="13" fillId="0" borderId="0" xfId="12" quotePrefix="1" applyFont="1" applyFill="1" applyBorder="1">
      <alignment horizontal="center" vertical="center"/>
    </xf>
    <xf numFmtId="0" fontId="17" fillId="0" borderId="0" xfId="20" applyFont="1" applyFill="1">
      <alignment vertical="center"/>
    </xf>
    <xf numFmtId="0" fontId="13" fillId="0" borderId="0" xfId="13" applyNumberFormat="1" applyFont="1" applyFill="1" applyBorder="1" applyAlignment="1">
      <alignment horizontal="center" vertical="center"/>
    </xf>
    <xf numFmtId="0" fontId="13" fillId="0" borderId="0" xfId="13" quotePrefix="1" applyFont="1" applyFill="1" applyBorder="1" applyAlignment="1">
      <alignment horizontal="center" vertical="center"/>
    </xf>
    <xf numFmtId="0" fontId="13" fillId="0" borderId="0" xfId="12" applyFont="1" applyBorder="1">
      <alignment horizontal="center" vertical="center"/>
    </xf>
    <xf numFmtId="0" fontId="13" fillId="0" borderId="0" xfId="13" quotePrefix="1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Border="1" applyAlignment="1">
      <alignment horizontal="left" vertical="center"/>
    </xf>
    <xf numFmtId="0" fontId="13" fillId="0" borderId="0" xfId="0" applyFont="1" applyBorder="1"/>
    <xf numFmtId="0" fontId="13" fillId="0" borderId="13" xfId="0" applyFont="1" applyBorder="1"/>
    <xf numFmtId="0" fontId="13" fillId="0" borderId="0" xfId="0" quotePrefix="1" applyFont="1" applyBorder="1" applyAlignment="1">
      <alignment vertical="center"/>
    </xf>
    <xf numFmtId="0" fontId="13" fillId="0" borderId="13" xfId="0" applyFont="1" applyBorder="1" applyAlignment="1">
      <alignment vertical="center"/>
    </xf>
    <xf numFmtId="0" fontId="13" fillId="0" borderId="3" xfId="8" applyFont="1" applyBorder="1">
      <alignment horizontal="left" vertical="center"/>
    </xf>
    <xf numFmtId="0" fontId="13" fillId="0" borderId="3" xfId="0" applyFont="1" applyBorder="1" applyAlignment="1">
      <alignment vertical="center"/>
    </xf>
    <xf numFmtId="0" fontId="13" fillId="0" borderId="14" xfId="0" applyFont="1" applyBorder="1" applyAlignment="1">
      <alignment vertical="center"/>
    </xf>
    <xf numFmtId="0" fontId="13" fillId="0" borderId="15" xfId="8" applyFont="1" applyBorder="1">
      <alignment horizontal="left" vertical="center"/>
    </xf>
    <xf numFmtId="0" fontId="13" fillId="0" borderId="16" xfId="8" applyFont="1" applyBorder="1">
      <alignment horizontal="left" vertical="center"/>
    </xf>
    <xf numFmtId="0" fontId="13" fillId="3" borderId="1" xfId="8" applyFont="1" applyFill="1" applyBorder="1">
      <alignment horizontal="left" vertical="center"/>
    </xf>
    <xf numFmtId="0" fontId="16" fillId="0" borderId="17" xfId="20" applyFont="1" applyBorder="1">
      <alignment vertical="center"/>
    </xf>
    <xf numFmtId="0" fontId="13" fillId="0" borderId="17" xfId="0" applyFont="1" applyBorder="1" applyAlignment="1">
      <alignment vertical="center"/>
    </xf>
    <xf numFmtId="0" fontId="13" fillId="0" borderId="18" xfId="0" applyFont="1" applyBorder="1" applyAlignment="1">
      <alignment vertical="center"/>
    </xf>
    <xf numFmtId="0" fontId="13" fillId="0" borderId="19" xfId="8" applyFont="1" applyBorder="1">
      <alignment horizontal="left" vertical="center"/>
    </xf>
    <xf numFmtId="0" fontId="13" fillId="3" borderId="13" xfId="8" applyFont="1" applyFill="1" applyBorder="1">
      <alignment horizontal="left" vertical="center"/>
    </xf>
    <xf numFmtId="0" fontId="16" fillId="0" borderId="15" xfId="18" applyFont="1" applyBorder="1">
      <alignment vertical="center"/>
    </xf>
    <xf numFmtId="0" fontId="16" fillId="0" borderId="16" xfId="18" applyFont="1" applyBorder="1">
      <alignment vertical="center"/>
    </xf>
    <xf numFmtId="0" fontId="21" fillId="0" borderId="0" xfId="18" applyFont="1">
      <alignment vertical="center"/>
    </xf>
    <xf numFmtId="0" fontId="17" fillId="0" borderId="0" xfId="18" applyFont="1" applyFill="1">
      <alignment vertical="center"/>
    </xf>
    <xf numFmtId="0" fontId="17" fillId="0" borderId="0" xfId="0" applyFont="1"/>
    <xf numFmtId="0" fontId="17" fillId="0" borderId="0" xfId="18" applyFont="1" applyAlignment="1">
      <alignment horizontal="left" vertical="center"/>
    </xf>
    <xf numFmtId="0" fontId="17" fillId="0" borderId="0" xfId="18" applyFont="1" applyFill="1" applyAlignment="1">
      <alignment horizontal="left" vertical="center"/>
    </xf>
    <xf numFmtId="0" fontId="16" fillId="0" borderId="0" xfId="18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3" fillId="0" borderId="0" xfId="18" applyFont="1">
      <alignment vertical="center"/>
    </xf>
    <xf numFmtId="0" fontId="23" fillId="4" borderId="0" xfId="18" applyFont="1" applyFill="1">
      <alignment vertical="center"/>
    </xf>
    <xf numFmtId="0" fontId="23" fillId="5" borderId="0" xfId="18" applyFont="1" applyFill="1">
      <alignment vertical="center"/>
    </xf>
    <xf numFmtId="0" fontId="23" fillId="5" borderId="0" xfId="18" applyFont="1" applyFill="1" applyBorder="1">
      <alignment vertical="center"/>
    </xf>
    <xf numFmtId="0" fontId="23" fillId="5" borderId="0" xfId="18" applyFont="1" applyFill="1" applyBorder="1" applyAlignment="1">
      <alignment vertical="center"/>
    </xf>
    <xf numFmtId="0" fontId="23" fillId="0" borderId="0" xfId="18" applyFont="1" applyFill="1">
      <alignment vertical="center"/>
    </xf>
    <xf numFmtId="0" fontId="23" fillId="4" borderId="0" xfId="18" applyFont="1" applyFill="1" applyAlignment="1">
      <alignment horizontal="left" vertical="center"/>
    </xf>
    <xf numFmtId="0" fontId="23" fillId="0" borderId="0" xfId="18" applyFont="1" applyFill="1" applyAlignment="1">
      <alignment horizontal="left" vertical="center"/>
    </xf>
    <xf numFmtId="0" fontId="23" fillId="0" borderId="0" xfId="18" applyFont="1" applyBorder="1">
      <alignment vertical="center"/>
    </xf>
    <xf numFmtId="0" fontId="23" fillId="0" borderId="0" xfId="20" applyFont="1">
      <alignment vertical="center"/>
    </xf>
    <xf numFmtId="0" fontId="23" fillId="0" borderId="0" xfId="0" applyFont="1"/>
    <xf numFmtId="185" fontId="23" fillId="0" borderId="0" xfId="20" applyNumberFormat="1" applyFont="1" applyAlignment="1">
      <alignment vertical="center"/>
    </xf>
    <xf numFmtId="0" fontId="23" fillId="0" borderId="0" xfId="20" applyFont="1" applyFill="1">
      <alignment vertical="center"/>
    </xf>
    <xf numFmtId="0" fontId="23" fillId="5" borderId="0" xfId="0" applyFont="1" applyFill="1"/>
    <xf numFmtId="0" fontId="23" fillId="4" borderId="0" xfId="18" applyFont="1" applyFill="1" applyBorder="1" applyAlignment="1">
      <alignment vertical="center"/>
    </xf>
    <xf numFmtId="0" fontId="23" fillId="4" borderId="0" xfId="18" applyFont="1" applyFill="1" applyBorder="1">
      <alignment vertical="center"/>
    </xf>
    <xf numFmtId="0" fontId="13" fillId="0" borderId="0" xfId="18" quotePrefix="1" applyFont="1" applyBorder="1" applyAlignment="1">
      <alignment horizontal="center" vertical="center"/>
    </xf>
    <xf numFmtId="0" fontId="23" fillId="4" borderId="0" xfId="18" applyFont="1" applyFill="1" applyAlignment="1">
      <alignment vertical="center"/>
    </xf>
    <xf numFmtId="0" fontId="23" fillId="5" borderId="0" xfId="18" applyFont="1" applyFill="1" applyAlignment="1">
      <alignment vertical="center"/>
    </xf>
    <xf numFmtId="0" fontId="13" fillId="0" borderId="1" xfId="18" quotePrefix="1" applyFont="1" applyBorder="1" applyAlignment="1">
      <alignment horizontal="center" vertical="center"/>
    </xf>
    <xf numFmtId="0" fontId="16" fillId="0" borderId="0" xfId="18" applyFont="1" applyBorder="1" applyAlignment="1">
      <alignment horizontal="center" vertical="center"/>
    </xf>
    <xf numFmtId="0" fontId="15" fillId="6" borderId="0" xfId="18" applyFont="1" applyFill="1" applyBorder="1" applyAlignment="1">
      <alignment horizontal="left" vertical="center"/>
    </xf>
    <xf numFmtId="0" fontId="15" fillId="6" borderId="0" xfId="18" applyFont="1" applyFill="1" applyBorder="1" applyAlignment="1">
      <alignment horizontal="center" vertical="center"/>
    </xf>
    <xf numFmtId="0" fontId="15" fillId="0" borderId="0" xfId="18" applyFont="1" applyFill="1" applyBorder="1" applyAlignment="1">
      <alignment horizontal="center" vertical="center"/>
    </xf>
    <xf numFmtId="0" fontId="23" fillId="4" borderId="0" xfId="0" applyFont="1" applyFill="1"/>
    <xf numFmtId="0" fontId="23" fillId="5" borderId="0" xfId="20" applyFont="1" applyFill="1">
      <alignment vertical="center"/>
    </xf>
    <xf numFmtId="0" fontId="23" fillId="4" borderId="0" xfId="20" applyFont="1" applyFill="1">
      <alignment vertical="center"/>
    </xf>
    <xf numFmtId="0" fontId="21" fillId="0" borderId="0" xfId="8" applyFont="1">
      <alignment horizontal="left" vertical="center"/>
    </xf>
    <xf numFmtId="0" fontId="13" fillId="6" borderId="0" xfId="8" applyFont="1" applyFill="1">
      <alignment horizontal="left" vertical="center"/>
    </xf>
    <xf numFmtId="195" fontId="13" fillId="6" borderId="0" xfId="8" applyNumberFormat="1" applyFont="1" applyFill="1" applyAlignment="1">
      <alignment horizontal="center" vertical="center"/>
    </xf>
    <xf numFmtId="0" fontId="16" fillId="0" borderId="0" xfId="0" applyFont="1"/>
    <xf numFmtId="0" fontId="22" fillId="0" borderId="0" xfId="0" applyFont="1" applyFill="1"/>
    <xf numFmtId="0" fontId="0" fillId="0" borderId="0" xfId="0" applyFill="1"/>
    <xf numFmtId="0" fontId="16" fillId="0" borderId="0" xfId="20" applyFont="1" applyFill="1">
      <alignment vertical="center"/>
    </xf>
    <xf numFmtId="0" fontId="13" fillId="0" borderId="0" xfId="12" applyFont="1" applyFill="1" applyBorder="1">
      <alignment horizontal="center" vertical="center"/>
    </xf>
    <xf numFmtId="0" fontId="13" fillId="0" borderId="0" xfId="0" applyFont="1" applyAlignment="1">
      <alignment horizontal="center"/>
    </xf>
    <xf numFmtId="0" fontId="16" fillId="0" borderId="0" xfId="0" applyFont="1" applyAlignment="1">
      <alignment horizontal="center" vertical="center"/>
    </xf>
    <xf numFmtId="0" fontId="17" fillId="7" borderId="0" xfId="0" applyFont="1" applyFill="1"/>
    <xf numFmtId="0" fontId="17" fillId="7" borderId="0" xfId="0" applyFont="1" applyFill="1" applyAlignment="1">
      <alignment horizontal="center" vertical="center"/>
    </xf>
    <xf numFmtId="0" fontId="17" fillId="7" borderId="0" xfId="20" applyFont="1" applyFill="1">
      <alignment vertical="center"/>
    </xf>
    <xf numFmtId="0" fontId="13" fillId="0" borderId="0" xfId="20" applyFont="1" applyAlignment="1">
      <alignment horizontal="center" vertical="center"/>
    </xf>
    <xf numFmtId="0" fontId="13" fillId="0" borderId="0" xfId="20" applyFont="1" applyFill="1">
      <alignment vertical="center"/>
    </xf>
    <xf numFmtId="185" fontId="13" fillId="0" borderId="0" xfId="20" applyNumberFormat="1" applyFont="1" applyFill="1" applyAlignment="1">
      <alignment vertical="center"/>
    </xf>
    <xf numFmtId="0" fontId="19" fillId="0" borderId="0" xfId="18" applyFont="1" applyFill="1" applyBorder="1" applyAlignment="1">
      <alignment vertical="center"/>
    </xf>
    <xf numFmtId="0" fontId="17" fillId="8" borderId="0" xfId="20" applyFont="1" applyFill="1">
      <alignment vertical="center"/>
    </xf>
    <xf numFmtId="0" fontId="17" fillId="7" borderId="0" xfId="0" applyFont="1" applyFill="1" applyBorder="1" applyAlignment="1">
      <alignment vertical="center"/>
    </xf>
    <xf numFmtId="0" fontId="17" fillId="7" borderId="0" xfId="0" applyFont="1" applyFill="1" applyBorder="1"/>
    <xf numFmtId="0" fontId="17" fillId="7" borderId="13" xfId="0" applyFont="1" applyFill="1" applyBorder="1"/>
    <xf numFmtId="0" fontId="26" fillId="8" borderId="0" xfId="20" applyFont="1" applyFill="1">
      <alignment vertical="center"/>
    </xf>
    <xf numFmtId="0" fontId="25" fillId="8" borderId="0" xfId="20" applyFont="1" applyFill="1">
      <alignment vertical="center"/>
    </xf>
    <xf numFmtId="185" fontId="17" fillId="7" borderId="0" xfId="20" applyNumberFormat="1" applyFont="1" applyFill="1" applyAlignment="1">
      <alignment vertical="center"/>
    </xf>
    <xf numFmtId="185" fontId="17" fillId="8" borderId="0" xfId="20" applyNumberFormat="1" applyFont="1" applyFill="1" applyAlignment="1">
      <alignment vertical="center"/>
    </xf>
    <xf numFmtId="0" fontId="21" fillId="6" borderId="0" xfId="8" applyFont="1" applyFill="1" applyBorder="1" applyAlignment="1">
      <alignment horizontal="left" vertical="center"/>
    </xf>
    <xf numFmtId="0" fontId="13" fillId="0" borderId="0" xfId="12" quotePrefix="1" applyFont="1" applyFill="1" applyBorder="1" applyAlignment="1">
      <alignment horizontal="center" vertical="center"/>
    </xf>
    <xf numFmtId="0" fontId="13" fillId="0" borderId="12" xfId="13" applyFont="1" applyBorder="1">
      <alignment horizontal="left" vertical="center"/>
    </xf>
    <xf numFmtId="0" fontId="13" fillId="0" borderId="20" xfId="13" applyFont="1" applyBorder="1">
      <alignment horizontal="left" vertical="center"/>
    </xf>
    <xf numFmtId="188" fontId="13" fillId="0" borderId="0" xfId="13" applyNumberFormat="1" applyFont="1" applyFill="1" applyBorder="1" applyAlignment="1">
      <alignment horizontal="left" vertical="center"/>
    </xf>
    <xf numFmtId="0" fontId="23" fillId="9" borderId="0" xfId="0" applyFont="1" applyFill="1"/>
    <xf numFmtId="0" fontId="17" fillId="8" borderId="0" xfId="0" applyFont="1" applyFill="1"/>
    <xf numFmtId="0" fontId="19" fillId="8" borderId="0" xfId="18" applyFont="1" applyFill="1" applyBorder="1" applyAlignment="1">
      <alignment vertical="center"/>
    </xf>
    <xf numFmtId="0" fontId="27" fillId="6" borderId="0" xfId="18" applyFont="1" applyFill="1">
      <alignment vertical="center"/>
    </xf>
    <xf numFmtId="0" fontId="27" fillId="6" borderId="0" xfId="0" applyFont="1" applyFill="1"/>
    <xf numFmtId="0" fontId="23" fillId="5" borderId="0" xfId="0" applyFont="1" applyFill="1" applyBorder="1" applyAlignment="1">
      <alignment vertical="center"/>
    </xf>
    <xf numFmtId="0" fontId="23" fillId="5" borderId="0" xfId="0" applyFont="1" applyFill="1" applyBorder="1"/>
    <xf numFmtId="0" fontId="23" fillId="5" borderId="13" xfId="0" applyFont="1" applyFill="1" applyBorder="1"/>
    <xf numFmtId="0" fontId="21" fillId="0" borderId="0" xfId="6" applyFont="1">
      <alignment horizontal="left" vertical="center"/>
    </xf>
    <xf numFmtId="0" fontId="9" fillId="0" borderId="0" xfId="0" applyFont="1"/>
    <xf numFmtId="0" fontId="23" fillId="0" borderId="0" xfId="0" applyFont="1" applyFill="1"/>
    <xf numFmtId="195" fontId="13" fillId="0" borderId="0" xfId="13" applyNumberFormat="1" applyFont="1" applyFill="1" applyBorder="1" applyAlignment="1">
      <alignment horizontal="center" vertical="center"/>
    </xf>
    <xf numFmtId="0" fontId="13" fillId="0" borderId="0" xfId="12" quotePrefix="1" applyFont="1" applyFill="1" applyBorder="1" applyAlignment="1">
      <alignment horizontal="left" vertical="center"/>
    </xf>
    <xf numFmtId="0" fontId="13" fillId="0" borderId="0" xfId="12" applyFont="1" applyFill="1" applyBorder="1" applyAlignment="1">
      <alignment horizontal="left" vertical="center"/>
    </xf>
    <xf numFmtId="196" fontId="13" fillId="0" borderId="0" xfId="13" quotePrefix="1" applyNumberFormat="1" applyFont="1" applyFill="1" applyBorder="1" applyAlignment="1">
      <alignment horizontal="center" vertical="center"/>
    </xf>
    <xf numFmtId="187" fontId="13" fillId="0" borderId="0" xfId="13" quotePrefix="1" applyNumberFormat="1" applyFont="1" applyFill="1" applyBorder="1" applyAlignment="1">
      <alignment horizontal="center" vertical="center"/>
    </xf>
    <xf numFmtId="0" fontId="13" fillId="0" borderId="0" xfId="12" quotePrefix="1" applyFont="1" applyFill="1" applyBorder="1" applyAlignment="1">
      <alignment horizontal="right" vertical="center"/>
    </xf>
    <xf numFmtId="187" fontId="13" fillId="0" borderId="0" xfId="13" quotePrefix="1" applyNumberFormat="1" applyFont="1" applyFill="1" applyBorder="1" applyAlignment="1">
      <alignment horizontal="left" vertical="center"/>
    </xf>
    <xf numFmtId="0" fontId="23" fillId="10" borderId="0" xfId="0" applyFont="1" applyFill="1"/>
    <xf numFmtId="187" fontId="13" fillId="0" borderId="0" xfId="13" applyNumberFormat="1" applyFont="1" applyBorder="1">
      <alignment horizontal="left" vertical="center"/>
    </xf>
    <xf numFmtId="0" fontId="9" fillId="7" borderId="0" xfId="0" applyFont="1" applyFill="1"/>
    <xf numFmtId="0" fontId="9" fillId="0" borderId="0" xfId="0" applyFont="1" applyFill="1"/>
    <xf numFmtId="0" fontId="13" fillId="8" borderId="0" xfId="13" applyFont="1" applyFill="1" applyBorder="1">
      <alignment horizontal="left" vertical="center"/>
    </xf>
    <xf numFmtId="0" fontId="13" fillId="8" borderId="0" xfId="0" applyFont="1" applyFill="1"/>
    <xf numFmtId="0" fontId="18" fillId="0" borderId="0" xfId="18" applyFont="1" applyFill="1" applyBorder="1" applyAlignment="1">
      <alignment vertical="center"/>
    </xf>
    <xf numFmtId="0" fontId="24" fillId="5" borderId="0" xfId="0" applyFont="1" applyFill="1"/>
    <xf numFmtId="0" fontId="24" fillId="5" borderId="0" xfId="0" applyFont="1" applyFill="1" applyAlignment="1">
      <alignment horizontal="center" vertical="center"/>
    </xf>
    <xf numFmtId="0" fontId="24" fillId="4" borderId="0" xfId="20" applyFont="1" applyFill="1">
      <alignment vertical="center"/>
    </xf>
    <xf numFmtId="0" fontId="17" fillId="8" borderId="0" xfId="18" applyFont="1" applyFill="1">
      <alignment vertical="center"/>
    </xf>
    <xf numFmtId="0" fontId="17" fillId="8" borderId="0" xfId="18" applyFont="1" applyFill="1" applyBorder="1">
      <alignment vertical="center"/>
    </xf>
    <xf numFmtId="0" fontId="17" fillId="8" borderId="0" xfId="18" applyFont="1" applyFill="1" applyBorder="1" applyAlignment="1">
      <alignment vertical="center"/>
    </xf>
    <xf numFmtId="0" fontId="17" fillId="8" borderId="0" xfId="18" quotePrefix="1" applyFont="1" applyFill="1" applyBorder="1" applyAlignment="1">
      <alignment vertical="center"/>
    </xf>
    <xf numFmtId="0" fontId="17" fillId="8" borderId="0" xfId="18" applyFont="1" applyFill="1" applyAlignment="1">
      <alignment horizontal="left" vertical="center"/>
    </xf>
    <xf numFmtId="0" fontId="17" fillId="8" borderId="0" xfId="18" applyFont="1" applyFill="1" applyAlignment="1">
      <alignment vertical="center"/>
    </xf>
    <xf numFmtId="220" fontId="17" fillId="8" borderId="0" xfId="18" applyNumberFormat="1" applyFont="1" applyFill="1" applyBorder="1" applyAlignment="1">
      <alignment vertical="center"/>
    </xf>
    <xf numFmtId="0" fontId="19" fillId="0" borderId="0" xfId="18" applyFont="1" applyFill="1" applyBorder="1" applyAlignment="1">
      <alignment horizontal="center" vertical="center"/>
    </xf>
    <xf numFmtId="0" fontId="17" fillId="0" borderId="0" xfId="18" applyFont="1" applyAlignment="1">
      <alignment horizontal="center" vertical="center"/>
    </xf>
    <xf numFmtId="220" fontId="17" fillId="0" borderId="0" xfId="18" applyNumberFormat="1" applyFont="1" applyBorder="1" applyAlignment="1">
      <alignment horizontal="center" vertical="center"/>
    </xf>
    <xf numFmtId="0" fontId="17" fillId="0" borderId="0" xfId="20" applyFont="1" applyFill="1" applyAlignment="1">
      <alignment horizontal="center" vertical="center"/>
    </xf>
    <xf numFmtId="0" fontId="17" fillId="7" borderId="0" xfId="20" applyFont="1" applyFill="1" applyAlignment="1">
      <alignment horizontal="center" vertical="center"/>
    </xf>
    <xf numFmtId="0" fontId="17" fillId="7" borderId="0" xfId="0" applyFont="1" applyFill="1" applyAlignment="1">
      <alignment horizontal="center"/>
    </xf>
    <xf numFmtId="0" fontId="17" fillId="7" borderId="0" xfId="0" applyFont="1" applyFill="1" applyBorder="1" applyAlignment="1">
      <alignment horizontal="center" vertical="center"/>
    </xf>
    <xf numFmtId="0" fontId="17" fillId="7" borderId="0" xfId="0" applyFont="1" applyFill="1" applyBorder="1" applyAlignment="1">
      <alignment horizontal="center"/>
    </xf>
    <xf numFmtId="0" fontId="17" fillId="7" borderId="13" xfId="0" applyFont="1" applyFill="1" applyBorder="1" applyAlignment="1">
      <alignment horizontal="center"/>
    </xf>
    <xf numFmtId="0" fontId="25" fillId="7" borderId="0" xfId="20" applyFont="1" applyFill="1" applyAlignment="1">
      <alignment horizontal="center" vertical="center"/>
    </xf>
    <xf numFmtId="185" fontId="17" fillId="7" borderId="0" xfId="20" applyNumberFormat="1" applyFont="1" applyFill="1" applyAlignment="1">
      <alignment horizontal="center" vertical="center"/>
    </xf>
    <xf numFmtId="0" fontId="23" fillId="0" borderId="0" xfId="0" applyFont="1" applyAlignment="1">
      <alignment horizontal="center"/>
    </xf>
    <xf numFmtId="0" fontId="13" fillId="7" borderId="0" xfId="13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187" fontId="13" fillId="7" borderId="0" xfId="13" applyNumberFormat="1" applyFont="1" applyFill="1" applyBorder="1" applyAlignment="1">
      <alignment horizontal="center" vertical="center"/>
    </xf>
    <xf numFmtId="0" fontId="13" fillId="7" borderId="0" xfId="0" applyFont="1" applyFill="1" applyAlignment="1">
      <alignment horizontal="center"/>
    </xf>
    <xf numFmtId="0" fontId="17" fillId="0" borderId="0" xfId="0" applyFont="1" applyFill="1"/>
    <xf numFmtId="0" fontId="17" fillId="0" borderId="0" xfId="0" applyFont="1" applyFill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187" fontId="13" fillId="0" borderId="0" xfId="13" applyNumberFormat="1" applyFont="1" applyFill="1" applyBorder="1">
      <alignment horizontal="left" vertical="center"/>
    </xf>
    <xf numFmtId="0" fontId="28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17" applyFont="1">
      <alignment vertical="center"/>
    </xf>
    <xf numFmtId="0" fontId="13" fillId="0" borderId="0" xfId="17" applyFont="1" applyAlignment="1"/>
    <xf numFmtId="0" fontId="13" fillId="0" borderId="0" xfId="8" applyFont="1" applyAlignment="1">
      <alignment horizontal="left"/>
    </xf>
    <xf numFmtId="0" fontId="13" fillId="0" borderId="0" xfId="12" quotePrefix="1" applyFont="1" applyBorder="1" applyAlignment="1">
      <alignment horizontal="center"/>
    </xf>
    <xf numFmtId="0" fontId="9" fillId="0" borderId="0" xfId="17" applyFont="1" applyAlignment="1"/>
    <xf numFmtId="0" fontId="16" fillId="0" borderId="0" xfId="17" applyFont="1" applyBorder="1">
      <alignment vertical="center"/>
    </xf>
    <xf numFmtId="0" fontId="16" fillId="0" borderId="0" xfId="17" applyFont="1" applyAlignment="1">
      <alignment horizontal="center" vertical="center"/>
    </xf>
    <xf numFmtId="187" fontId="13" fillId="0" borderId="0" xfId="17" quotePrefix="1" applyNumberFormat="1" applyFont="1" applyAlignment="1">
      <alignment horizontal="center" vertical="center"/>
    </xf>
    <xf numFmtId="0" fontId="23" fillId="0" borderId="0" xfId="17" applyFont="1">
      <alignment vertical="center"/>
    </xf>
    <xf numFmtId="0" fontId="9" fillId="0" borderId="0" xfId="17" applyFont="1">
      <alignment vertical="center"/>
    </xf>
    <xf numFmtId="0" fontId="23" fillId="4" borderId="0" xfId="17" applyFont="1" applyFill="1">
      <alignment vertical="center"/>
    </xf>
    <xf numFmtId="0" fontId="14" fillId="0" borderId="0" xfId="17" applyFont="1" applyAlignment="1">
      <alignment horizontal="center" vertical="center"/>
    </xf>
    <xf numFmtId="0" fontId="13" fillId="0" borderId="0" xfId="17" applyFont="1" applyAlignment="1">
      <alignment horizontal="center" vertical="center"/>
    </xf>
    <xf numFmtId="0" fontId="13" fillId="0" borderId="0" xfId="17" quotePrefix="1" applyFont="1" applyAlignment="1">
      <alignment horizontal="center" vertical="center"/>
    </xf>
    <xf numFmtId="0" fontId="13" fillId="0" borderId="0" xfId="17" applyFont="1" applyFill="1">
      <alignment vertical="center"/>
    </xf>
    <xf numFmtId="0" fontId="13" fillId="0" borderId="0" xfId="8" applyFont="1" applyFill="1" applyBorder="1">
      <alignment horizontal="left" vertical="center"/>
    </xf>
    <xf numFmtId="0" fontId="16" fillId="0" borderId="0" xfId="17" applyFont="1" applyFill="1" applyBorder="1">
      <alignment vertical="center"/>
    </xf>
    <xf numFmtId="0" fontId="13" fillId="0" borderId="0" xfId="17" applyFont="1" applyFill="1" applyBorder="1" applyAlignment="1">
      <alignment horizontal="center" vertical="center"/>
    </xf>
    <xf numFmtId="0" fontId="13" fillId="0" borderId="0" xfId="17" applyFont="1" applyFill="1" applyAlignment="1">
      <alignment horizontal="center" vertical="center"/>
    </xf>
    <xf numFmtId="187" fontId="13" fillId="0" borderId="0" xfId="17" quotePrefix="1" applyNumberFormat="1" applyFont="1" applyFill="1" applyAlignment="1">
      <alignment horizontal="center" vertical="center"/>
    </xf>
    <xf numFmtId="187" fontId="13" fillId="0" borderId="0" xfId="17" applyNumberFormat="1" applyFont="1" applyFill="1" applyAlignment="1">
      <alignment horizontal="left" vertical="center"/>
    </xf>
    <xf numFmtId="0" fontId="23" fillId="0" borderId="0" xfId="17" applyFont="1" applyFill="1">
      <alignment vertical="center"/>
    </xf>
    <xf numFmtId="0" fontId="23" fillId="9" borderId="0" xfId="17" applyFont="1" applyFill="1">
      <alignment vertical="center"/>
    </xf>
    <xf numFmtId="0" fontId="13" fillId="0" borderId="0" xfId="8" applyFont="1" applyAlignment="1">
      <alignment horizontal="left" vertical="center"/>
    </xf>
    <xf numFmtId="0" fontId="13" fillId="0" borderId="0" xfId="12" quotePrefix="1" applyFont="1" applyBorder="1" applyAlignment="1">
      <alignment horizontal="center" vertical="center"/>
    </xf>
    <xf numFmtId="208" fontId="13" fillId="0" borderId="0" xfId="17" quotePrefix="1" applyNumberFormat="1" applyFont="1" applyAlignment="1">
      <alignment horizontal="center" vertical="center"/>
    </xf>
    <xf numFmtId="208" fontId="13" fillId="0" borderId="0" xfId="17" applyNumberFormat="1" applyFont="1" applyAlignment="1">
      <alignment horizontal="left" vertical="center"/>
    </xf>
    <xf numFmtId="208" fontId="13" fillId="0" borderId="0" xfId="17" applyNumberFormat="1" applyFont="1" applyAlignment="1">
      <alignment horizontal="center" vertical="center"/>
    </xf>
    <xf numFmtId="208" fontId="13" fillId="0" borderId="0" xfId="17" applyNumberFormat="1" applyFont="1" applyAlignment="1">
      <alignment horizontal="right" vertical="center"/>
    </xf>
    <xf numFmtId="0" fontId="13" fillId="0" borderId="0" xfId="8" applyFont="1" applyBorder="1" applyAlignment="1">
      <alignment horizontal="left" vertical="center"/>
    </xf>
    <xf numFmtId="0" fontId="13" fillId="0" borderId="0" xfId="8" applyFont="1" applyBorder="1" applyAlignment="1">
      <alignment horizontal="right" vertical="center"/>
    </xf>
    <xf numFmtId="0" fontId="13" fillId="0" borderId="0" xfId="17" quotePrefix="1" applyFont="1" applyBorder="1" applyAlignment="1">
      <alignment horizontal="center" vertical="center"/>
    </xf>
    <xf numFmtId="0" fontId="23" fillId="4" borderId="0" xfId="17" applyFont="1" applyFill="1" applyAlignment="1"/>
    <xf numFmtId="0" fontId="23" fillId="11" borderId="0" xfId="17" applyFont="1" applyFill="1">
      <alignment vertical="center"/>
    </xf>
    <xf numFmtId="0" fontId="13" fillId="0" borderId="15" xfId="18" applyFont="1" applyBorder="1" applyAlignment="1">
      <alignment horizontal="center" vertical="center"/>
    </xf>
    <xf numFmtId="0" fontId="23" fillId="0" borderId="0" xfId="18" applyFont="1" applyFill="1" applyBorder="1">
      <alignment vertical="center"/>
    </xf>
    <xf numFmtId="188" fontId="13" fillId="0" borderId="0" xfId="13" applyNumberFormat="1" applyFont="1" applyFill="1" applyBorder="1" applyAlignment="1">
      <alignment vertical="center"/>
    </xf>
    <xf numFmtId="0" fontId="13" fillId="0" borderId="0" xfId="13" applyFont="1" applyFill="1" applyBorder="1" applyAlignment="1">
      <alignment vertical="center"/>
    </xf>
    <xf numFmtId="0" fontId="13" fillId="0" borderId="0" xfId="13" applyNumberFormat="1" applyFont="1" applyFill="1" applyBorder="1" applyAlignment="1">
      <alignment vertical="center"/>
    </xf>
    <xf numFmtId="0" fontId="13" fillId="0" borderId="0" xfId="12" quotePrefix="1" applyFont="1" applyFill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/>
    <xf numFmtId="0" fontId="20" fillId="4" borderId="0" xfId="0" applyFont="1" applyFill="1" applyAlignment="1">
      <alignment vertical="center"/>
    </xf>
    <xf numFmtId="0" fontId="20" fillId="4" borderId="0" xfId="0" applyFont="1" applyFill="1" applyBorder="1" applyAlignment="1">
      <alignment vertical="center"/>
    </xf>
    <xf numFmtId="0" fontId="20" fillId="5" borderId="0" xfId="0" applyFont="1" applyFill="1" applyBorder="1" applyAlignment="1">
      <alignment vertical="center"/>
    </xf>
    <xf numFmtId="0" fontId="20" fillId="4" borderId="0" xfId="0" applyFont="1" applyFill="1"/>
    <xf numFmtId="0" fontId="20" fillId="5" borderId="0" xfId="0" applyFont="1" applyFill="1"/>
    <xf numFmtId="0" fontId="13" fillId="0" borderId="0" xfId="0" applyFont="1" applyAlignment="1">
      <alignment horizontal="center" vertical="center"/>
    </xf>
    <xf numFmtId="0" fontId="20" fillId="5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20" fillId="0" borderId="0" xfId="0" applyFont="1" applyFill="1" applyBorder="1"/>
    <xf numFmtId="0" fontId="20" fillId="5" borderId="0" xfId="0" applyFont="1" applyFill="1" applyBorder="1"/>
    <xf numFmtId="0" fontId="13" fillId="0" borderId="0" xfId="0" applyFont="1" applyBorder="1" applyAlignment="1">
      <alignment horizontal="right" vertical="center"/>
    </xf>
    <xf numFmtId="0" fontId="13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/>
    <xf numFmtId="0" fontId="13" fillId="0" borderId="0" xfId="0" applyFont="1" applyFill="1"/>
    <xf numFmtId="0" fontId="20" fillId="0" borderId="0" xfId="0" applyFont="1" applyAlignment="1">
      <alignment horizontal="center" vertical="center"/>
    </xf>
    <xf numFmtId="0" fontId="18" fillId="0" borderId="0" xfId="18" applyFont="1">
      <alignment vertical="center"/>
    </xf>
    <xf numFmtId="0" fontId="13" fillId="0" borderId="0" xfId="20" applyFont="1" applyFill="1" applyAlignment="1">
      <alignment horizontal="right" vertical="center"/>
    </xf>
    <xf numFmtId="0" fontId="13" fillId="0" borderId="0" xfId="13" applyFont="1" applyFill="1" applyBorder="1" applyAlignment="1">
      <alignment horizontal="right" vertical="center"/>
    </xf>
    <xf numFmtId="0" fontId="13" fillId="0" borderId="0" xfId="17" applyFont="1" applyBorder="1" applyAlignment="1">
      <alignment horizontal="center" vertical="center"/>
    </xf>
    <xf numFmtId="0" fontId="13" fillId="0" borderId="21" xfId="18" applyFont="1" applyBorder="1">
      <alignment vertical="center"/>
    </xf>
    <xf numFmtId="0" fontId="13" fillId="0" borderId="22" xfId="18" applyFont="1" applyBorder="1">
      <alignment vertical="center"/>
    </xf>
    <xf numFmtId="0" fontId="13" fillId="0" borderId="0" xfId="18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0" xfId="18" applyFont="1" applyBorder="1">
      <alignment vertical="center"/>
    </xf>
    <xf numFmtId="197" fontId="13" fillId="0" borderId="0" xfId="18" applyNumberFormat="1" applyFont="1" applyBorder="1" applyAlignment="1">
      <alignment horizontal="center" vertical="center"/>
    </xf>
    <xf numFmtId="0" fontId="13" fillId="0" borderId="15" xfId="18" applyFont="1" applyBorder="1">
      <alignment vertical="center"/>
    </xf>
    <xf numFmtId="0" fontId="13" fillId="0" borderId="3" xfId="18" applyFont="1" applyBorder="1">
      <alignment vertical="center"/>
    </xf>
    <xf numFmtId="191" fontId="13" fillId="0" borderId="0" xfId="0" applyNumberFormat="1" applyFont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191" fontId="13" fillId="0" borderId="0" xfId="0" applyNumberFormat="1" applyFont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89" fontId="13" fillId="0" borderId="0" xfId="0" applyNumberFormat="1" applyFont="1" applyBorder="1" applyAlignment="1">
      <alignment horizontal="left" vertical="center"/>
    </xf>
    <xf numFmtId="189" fontId="13" fillId="0" borderId="3" xfId="0" applyNumberFormat="1" applyFont="1" applyBorder="1" applyAlignment="1">
      <alignment horizontal="left" vertical="center"/>
    </xf>
    <xf numFmtId="0" fontId="13" fillId="0" borderId="3" xfId="0" applyFont="1" applyBorder="1" applyAlignment="1">
      <alignment horizontal="left" vertical="center"/>
    </xf>
    <xf numFmtId="206" fontId="13" fillId="0" borderId="0" xfId="20" applyNumberFormat="1" applyFont="1" applyAlignment="1">
      <alignment horizontal="center" vertical="center"/>
    </xf>
    <xf numFmtId="0" fontId="13" fillId="6" borderId="0" xfId="8" applyFont="1" applyFill="1" applyBorder="1" applyAlignment="1">
      <alignment horizontal="left" vertical="center"/>
    </xf>
    <xf numFmtId="0" fontId="13" fillId="6" borderId="0" xfId="0" applyFont="1" applyFill="1"/>
    <xf numFmtId="0" fontId="13" fillId="0" borderId="0" xfId="17" quotePrefix="1" applyFont="1" applyAlignment="1">
      <alignment horizontal="center"/>
    </xf>
    <xf numFmtId="0" fontId="13" fillId="0" borderId="0" xfId="17" applyFont="1" applyAlignment="1">
      <alignment horizontal="left"/>
    </xf>
    <xf numFmtId="0" fontId="13" fillId="0" borderId="0" xfId="17" applyFont="1" applyAlignment="1">
      <alignment horizontal="center"/>
    </xf>
    <xf numFmtId="0" fontId="13" fillId="0" borderId="0" xfId="17" applyFont="1" applyBorder="1" applyAlignment="1">
      <alignment vertical="center"/>
    </xf>
    <xf numFmtId="0" fontId="21" fillId="0" borderId="0" xfId="17" applyFont="1" applyBorder="1" applyAlignment="1">
      <alignment horizontal="left" vertical="center"/>
    </xf>
    <xf numFmtId="208" fontId="13" fillId="0" borderId="0" xfId="17" applyNumberFormat="1" applyFont="1" applyBorder="1" applyAlignment="1">
      <alignment horizontal="center" vertical="center"/>
    </xf>
    <xf numFmtId="208" fontId="13" fillId="0" borderId="0" xfId="17" applyNumberFormat="1" applyFont="1" applyFill="1" applyBorder="1" applyAlignment="1">
      <alignment horizontal="left" vertical="center"/>
    </xf>
    <xf numFmtId="0" fontId="13" fillId="0" borderId="0" xfId="17" applyFont="1" applyFill="1" applyBorder="1" applyAlignment="1">
      <alignment horizontal="left" vertical="center"/>
    </xf>
    <xf numFmtId="0" fontId="13" fillId="0" borderId="0" xfId="17" applyFont="1" applyFill="1" applyBorder="1" applyAlignment="1">
      <alignment vertical="center"/>
    </xf>
    <xf numFmtId="0" fontId="21" fillId="0" borderId="0" xfId="17" applyFont="1" applyFill="1" applyBorder="1" applyAlignment="1">
      <alignment horizontal="left" vertical="center"/>
    </xf>
    <xf numFmtId="0" fontId="13" fillId="0" borderId="0" xfId="17" applyFont="1" applyAlignment="1">
      <alignment vertical="center"/>
    </xf>
    <xf numFmtId="0" fontId="13" fillId="0" borderId="0" xfId="17" applyFont="1" applyAlignment="1">
      <alignment horizontal="left" vertical="center"/>
    </xf>
    <xf numFmtId="0" fontId="14" fillId="0" borderId="0" xfId="17" applyFont="1" applyBorder="1" applyAlignment="1">
      <alignment vertical="center"/>
    </xf>
    <xf numFmtId="0" fontId="13" fillId="0" borderId="0" xfId="17" applyFont="1" applyBorder="1" applyAlignment="1">
      <alignment horizontal="left" vertical="center"/>
    </xf>
    <xf numFmtId="0" fontId="13" fillId="0" borderId="0" xfId="17" applyFont="1" applyBorder="1" applyAlignment="1">
      <alignment horizontal="right" vertical="center"/>
    </xf>
    <xf numFmtId="197" fontId="13" fillId="0" borderId="1" xfId="18" applyNumberFormat="1" applyFont="1" applyBorder="1" applyAlignment="1">
      <alignment horizontal="left" vertical="center"/>
    </xf>
    <xf numFmtId="2" fontId="13" fillId="0" borderId="0" xfId="18" applyNumberFormat="1" applyFont="1" applyBorder="1" applyAlignment="1">
      <alignment horizontal="center" vertical="center"/>
    </xf>
    <xf numFmtId="2" fontId="21" fillId="0" borderId="0" xfId="18" applyNumberFormat="1" applyFont="1" applyBorder="1" applyAlignment="1">
      <alignment horizontal="left" vertical="center"/>
    </xf>
    <xf numFmtId="0" fontId="32" fillId="0" borderId="0" xfId="18" applyNumberFormat="1" applyFont="1" applyBorder="1" applyAlignment="1">
      <alignment horizontal="right" vertical="center"/>
    </xf>
    <xf numFmtId="0" fontId="13" fillId="0" borderId="0" xfId="0" applyNumberFormat="1" applyFont="1"/>
    <xf numFmtId="0" fontId="13" fillId="0" borderId="0" xfId="0" applyNumberFormat="1" applyFont="1" applyAlignment="1">
      <alignment horizontal="center" vertical="center"/>
    </xf>
    <xf numFmtId="0" fontId="13" fillId="0" borderId="0" xfId="0" applyNumberFormat="1" applyFont="1" applyAlignment="1">
      <alignment horizontal="center"/>
    </xf>
    <xf numFmtId="0" fontId="13" fillId="0" borderId="0" xfId="0" applyNumberFormat="1" applyFont="1" applyAlignment="1">
      <alignment horizontal="left" vertical="center"/>
    </xf>
    <xf numFmtId="0" fontId="16" fillId="0" borderId="0" xfId="0" applyNumberFormat="1" applyFont="1"/>
    <xf numFmtId="0" fontId="21" fillId="0" borderId="0" xfId="0" applyNumberFormat="1" applyFont="1" applyBorder="1" applyAlignment="1">
      <alignment horizontal="left" vertical="center"/>
    </xf>
    <xf numFmtId="0" fontId="17" fillId="7" borderId="0" xfId="0" applyNumberFormat="1" applyFont="1" applyFill="1" applyAlignment="1">
      <alignment horizontal="center"/>
    </xf>
    <xf numFmtId="0" fontId="17" fillId="7" borderId="0" xfId="0" applyNumberFormat="1" applyFont="1" applyFill="1"/>
    <xf numFmtId="0" fontId="24" fillId="0" borderId="0" xfId="0" applyNumberFormat="1" applyFont="1" applyFill="1"/>
    <xf numFmtId="0" fontId="17" fillId="0" borderId="0" xfId="0" applyNumberFormat="1" applyFont="1" applyFill="1"/>
    <xf numFmtId="0" fontId="17" fillId="0" borderId="0" xfId="0" applyNumberFormat="1" applyFont="1"/>
    <xf numFmtId="0" fontId="22" fillId="0" borderId="0" xfId="0" applyNumberFormat="1" applyFont="1" applyFill="1"/>
    <xf numFmtId="0" fontId="0" fillId="0" borderId="0" xfId="0" applyNumberFormat="1" applyFill="1"/>
    <xf numFmtId="0" fontId="0" fillId="0" borderId="0" xfId="0" applyNumberFormat="1"/>
    <xf numFmtId="0" fontId="13" fillId="6" borderId="0" xfId="18" applyFont="1" applyFill="1" applyAlignment="1">
      <alignment vertical="center"/>
    </xf>
    <xf numFmtId="0" fontId="16" fillId="6" borderId="0" xfId="18" applyFont="1" applyFill="1">
      <alignment vertical="center"/>
    </xf>
    <xf numFmtId="0" fontId="17" fillId="6" borderId="0" xfId="18" applyFont="1" applyFill="1" applyAlignment="1">
      <alignment horizontal="center" vertical="center"/>
    </xf>
    <xf numFmtId="0" fontId="23" fillId="6" borderId="0" xfId="18" applyFont="1" applyFill="1" applyAlignment="1">
      <alignment vertical="center"/>
    </xf>
    <xf numFmtId="0" fontId="33" fillId="6" borderId="0" xfId="18" applyFont="1" applyFill="1" applyBorder="1">
      <alignment vertical="center"/>
    </xf>
    <xf numFmtId="197" fontId="13" fillId="0" borderId="0" xfId="13" applyNumberFormat="1" applyFont="1" applyFill="1" applyBorder="1" applyAlignment="1">
      <alignment horizontal="center" vertical="center"/>
    </xf>
    <xf numFmtId="0" fontId="13" fillId="0" borderId="1" xfId="18" applyFont="1" applyBorder="1">
      <alignment vertical="center"/>
    </xf>
    <xf numFmtId="0" fontId="13" fillId="0" borderId="2" xfId="18" applyFont="1" applyBorder="1">
      <alignment vertical="center"/>
    </xf>
    <xf numFmtId="0" fontId="13" fillId="0" borderId="23" xfId="18" applyFont="1" applyBorder="1">
      <alignment vertical="center"/>
    </xf>
    <xf numFmtId="0" fontId="13" fillId="0" borderId="16" xfId="18" applyFont="1" applyBorder="1">
      <alignment vertical="center"/>
    </xf>
    <xf numFmtId="0" fontId="13" fillId="0" borderId="0" xfId="13" quotePrefix="1" applyFont="1" applyFill="1" applyBorder="1" applyAlignment="1">
      <alignment horizontal="left" vertical="center"/>
    </xf>
    <xf numFmtId="0" fontId="16" fillId="0" borderId="0" xfId="19" applyFont="1">
      <alignment vertical="center"/>
    </xf>
    <xf numFmtId="0" fontId="13" fillId="0" borderId="9" xfId="0" applyFont="1" applyBorder="1" applyAlignment="1">
      <alignment horizontal="center" vertical="center"/>
    </xf>
    <xf numFmtId="187" fontId="13" fillId="0" borderId="0" xfId="0" applyNumberFormat="1" applyFont="1" applyAlignment="1">
      <alignment horizontal="left" vertical="center"/>
    </xf>
    <xf numFmtId="0" fontId="13" fillId="0" borderId="8" xfId="0" applyFont="1" applyBorder="1" applyAlignment="1">
      <alignment horizontal="right" vertical="center"/>
    </xf>
    <xf numFmtId="0" fontId="13" fillId="0" borderId="0" xfId="0" applyFont="1" applyAlignment="1"/>
    <xf numFmtId="0" fontId="17" fillId="0" borderId="0" xfId="0" quotePrefix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horizontal="left"/>
    </xf>
    <xf numFmtId="0" fontId="17" fillId="0" borderId="0" xfId="0" applyFont="1" applyAlignment="1">
      <alignment horizontal="center"/>
    </xf>
    <xf numFmtId="0" fontId="19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7" fillId="0" borderId="0" xfId="0" quotePrefix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/>
    </xf>
    <xf numFmtId="0" fontId="16" fillId="0" borderId="0" xfId="0" applyFont="1" applyBorder="1"/>
    <xf numFmtId="208" fontId="17" fillId="0" borderId="0" xfId="0" applyNumberFormat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187" fontId="13" fillId="0" borderId="0" xfId="0" quotePrefix="1" applyNumberFormat="1" applyFont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left" vertical="center"/>
    </xf>
    <xf numFmtId="0" fontId="13" fillId="12" borderId="0" xfId="0" applyFont="1" applyFill="1"/>
    <xf numFmtId="0" fontId="23" fillId="4" borderId="0" xfId="0" applyFont="1" applyFill="1" applyAlignment="1"/>
    <xf numFmtId="0" fontId="23" fillId="7" borderId="0" xfId="0" applyFont="1" applyFill="1"/>
    <xf numFmtId="0" fontId="13" fillId="7" borderId="0" xfId="0" applyFont="1" applyFill="1" applyAlignment="1"/>
    <xf numFmtId="0" fontId="13" fillId="7" borderId="0" xfId="0" applyFont="1" applyFill="1"/>
    <xf numFmtId="0" fontId="13" fillId="8" borderId="0" xfId="0" applyFont="1" applyFill="1" applyAlignment="1"/>
    <xf numFmtId="0" fontId="13" fillId="0" borderId="0" xfId="0" applyFont="1" applyFill="1" applyBorder="1" applyAlignment="1">
      <alignment vertical="center"/>
    </xf>
    <xf numFmtId="219" fontId="13" fillId="0" borderId="0" xfId="17" applyNumberFormat="1" applyFont="1" applyAlignment="1">
      <alignment horizontal="left" vertical="center"/>
    </xf>
    <xf numFmtId="197" fontId="13" fillId="0" borderId="0" xfId="13" quotePrefix="1" applyNumberFormat="1" applyFont="1" applyFill="1" applyBorder="1" applyAlignment="1">
      <alignment horizontal="center" vertical="center"/>
    </xf>
    <xf numFmtId="184" fontId="13" fillId="0" borderId="0" xfId="13" applyNumberFormat="1" applyFont="1" applyBorder="1" applyAlignment="1">
      <alignment horizontal="center" vertical="center"/>
    </xf>
    <xf numFmtId="0" fontId="22" fillId="0" borderId="0" xfId="0" applyFont="1" applyAlignment="1">
      <alignment horizontal="center"/>
    </xf>
    <xf numFmtId="0" fontId="22" fillId="0" borderId="0" xfId="20" applyFont="1" applyFill="1">
      <alignment vertical="center"/>
    </xf>
    <xf numFmtId="0" fontId="22" fillId="0" borderId="0" xfId="20" applyFont="1">
      <alignment vertical="center"/>
    </xf>
    <xf numFmtId="0" fontId="13" fillId="8" borderId="0" xfId="20" quotePrefix="1" applyFont="1" applyFill="1">
      <alignment vertical="center"/>
    </xf>
    <xf numFmtId="0" fontId="13" fillId="8" borderId="0" xfId="20" applyFont="1" applyFill="1">
      <alignment vertical="center"/>
    </xf>
    <xf numFmtId="0" fontId="22" fillId="4" borderId="0" xfId="18" applyFont="1" applyFill="1" applyAlignment="1">
      <alignment vertical="center"/>
    </xf>
    <xf numFmtId="0" fontId="22" fillId="5" borderId="0" xfId="18" applyFont="1" applyFill="1" applyAlignment="1">
      <alignment vertical="center"/>
    </xf>
    <xf numFmtId="0" fontId="22" fillId="5" borderId="0" xfId="18" applyFont="1" applyFill="1" applyBorder="1" applyAlignment="1">
      <alignment vertical="center"/>
    </xf>
    <xf numFmtId="0" fontId="22" fillId="5" borderId="0" xfId="18" applyFont="1" applyFill="1" applyBorder="1">
      <alignment vertical="center"/>
    </xf>
    <xf numFmtId="0" fontId="22" fillId="4" borderId="0" xfId="18" applyFont="1" applyFill="1" applyBorder="1">
      <alignment vertical="center"/>
    </xf>
    <xf numFmtId="0" fontId="22" fillId="0" borderId="0" xfId="18" applyFont="1" applyBorder="1">
      <alignment vertical="center"/>
    </xf>
    <xf numFmtId="0" fontId="13" fillId="0" borderId="0" xfId="0" quotePrefix="1" applyFont="1" applyAlignment="1">
      <alignment horizontal="center" vertical="center"/>
    </xf>
    <xf numFmtId="0" fontId="22" fillId="4" borderId="0" xfId="0" applyFont="1" applyFill="1"/>
    <xf numFmtId="0" fontId="22" fillId="0" borderId="0" xfId="0" applyFont="1"/>
    <xf numFmtId="0" fontId="16" fillId="0" borderId="0" xfId="19" applyFont="1" applyBorder="1">
      <alignment vertical="center"/>
    </xf>
    <xf numFmtId="235" fontId="13" fillId="0" borderId="0" xfId="13" applyNumberFormat="1" applyFont="1" applyFill="1" applyBorder="1" applyAlignment="1">
      <alignment horizontal="left" vertical="center"/>
    </xf>
    <xf numFmtId="235" fontId="13" fillId="0" borderId="0" xfId="13" applyNumberFormat="1" applyFont="1" applyFill="1" applyBorder="1" applyAlignment="1">
      <alignment horizontal="center" vertical="center"/>
    </xf>
    <xf numFmtId="0" fontId="19" fillId="0" borderId="0" xfId="16" applyFont="1" applyBorder="1" applyAlignment="1">
      <alignment horizontal="left" vertical="center"/>
    </xf>
    <xf numFmtId="0" fontId="13" fillId="0" borderId="0" xfId="12" applyFont="1" applyBorder="1" applyAlignment="1">
      <alignment horizontal="left" vertical="center"/>
    </xf>
    <xf numFmtId="196" fontId="13" fillId="0" borderId="0" xfId="13" applyNumberFormat="1" applyFont="1" applyFill="1" applyBorder="1" applyAlignment="1">
      <alignment horizontal="left" vertical="center"/>
    </xf>
    <xf numFmtId="0" fontId="9" fillId="0" borderId="0" xfId="0" quotePrefix="1" applyFont="1" applyAlignment="1">
      <alignment horizontal="center" vertical="center"/>
    </xf>
    <xf numFmtId="0" fontId="19" fillId="4" borderId="0" xfId="16" applyFont="1" applyFill="1" applyBorder="1" applyAlignment="1">
      <alignment horizontal="left" vertical="center"/>
    </xf>
    <xf numFmtId="197" fontId="13" fillId="0" borderId="0" xfId="13" quotePrefix="1" applyNumberFormat="1" applyFont="1" applyFill="1" applyBorder="1" applyAlignment="1">
      <alignment horizontal="left" vertical="center"/>
    </xf>
    <xf numFmtId="0" fontId="20" fillId="8" borderId="0" xfId="0" applyFont="1" applyFill="1"/>
    <xf numFmtId="189" fontId="13" fillId="0" borderId="0" xfId="13" applyNumberFormat="1" applyFont="1" applyFill="1" applyBorder="1" applyAlignment="1">
      <alignment horizontal="left" vertical="center"/>
    </xf>
    <xf numFmtId="0" fontId="21" fillId="0" borderId="0" xfId="20" applyFont="1" applyAlignment="1">
      <alignment horizontal="left" vertical="center"/>
    </xf>
    <xf numFmtId="0" fontId="13" fillId="0" borderId="0" xfId="13" applyFont="1" applyBorder="1" applyAlignment="1">
      <alignment horizontal="left" vertical="center"/>
    </xf>
    <xf numFmtId="184" fontId="13" fillId="0" borderId="0" xfId="13" applyNumberFormat="1" applyFont="1" applyBorder="1" applyAlignment="1">
      <alignment horizontal="left" vertical="center"/>
    </xf>
    <xf numFmtId="0" fontId="9" fillId="0" borderId="0" xfId="0" quotePrefix="1" applyFont="1"/>
    <xf numFmtId="0" fontId="22" fillId="4" borderId="0" xfId="0" quotePrefix="1" applyFont="1" applyFill="1"/>
    <xf numFmtId="0" fontId="13" fillId="0" borderId="0" xfId="0" quotePrefix="1" applyFont="1"/>
    <xf numFmtId="0" fontId="9" fillId="4" borderId="0" xfId="0" applyFont="1" applyFill="1"/>
    <xf numFmtId="0" fontId="13" fillId="0" borderId="7" xfId="0" applyFont="1" applyBorder="1" applyAlignment="1">
      <alignment horizontal="center" vertical="center"/>
    </xf>
    <xf numFmtId="0" fontId="17" fillId="0" borderId="0" xfId="0" applyFont="1" applyFill="1" applyAlignment="1">
      <alignment horizontal="center"/>
    </xf>
    <xf numFmtId="0" fontId="17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/>
    </xf>
    <xf numFmtId="0" fontId="17" fillId="0" borderId="0" xfId="0" applyFont="1" applyFill="1" applyBorder="1"/>
    <xf numFmtId="0" fontId="17" fillId="0" borderId="13" xfId="0" applyFont="1" applyFill="1" applyBorder="1" applyAlignment="1">
      <alignment horizontal="center"/>
    </xf>
    <xf numFmtId="0" fontId="17" fillId="0" borderId="13" xfId="0" applyFont="1" applyFill="1" applyBorder="1"/>
    <xf numFmtId="185" fontId="13" fillId="0" borderId="0" xfId="0" applyNumberFormat="1" applyFont="1" applyBorder="1" applyAlignment="1">
      <alignment vertical="center"/>
    </xf>
    <xf numFmtId="185" fontId="13" fillId="0" borderId="3" xfId="0" applyNumberFormat="1" applyFont="1" applyBorder="1" applyAlignment="1">
      <alignment vertical="center"/>
    </xf>
    <xf numFmtId="184" fontId="13" fillId="0" borderId="0" xfId="0" applyNumberFormat="1" applyFont="1" applyBorder="1" applyAlignment="1">
      <alignment vertical="center"/>
    </xf>
    <xf numFmtId="184" fontId="13" fillId="0" borderId="3" xfId="0" applyNumberFormat="1" applyFont="1" applyBorder="1" applyAlignment="1">
      <alignment vertical="center"/>
    </xf>
    <xf numFmtId="227" fontId="13" fillId="0" borderId="0" xfId="0" applyNumberFormat="1" applyFont="1" applyBorder="1" applyAlignment="1">
      <alignment vertical="center"/>
    </xf>
    <xf numFmtId="227" fontId="13" fillId="0" borderId="3" xfId="0" applyNumberFormat="1" applyFont="1" applyBorder="1" applyAlignment="1">
      <alignment vertical="center"/>
    </xf>
    <xf numFmtId="219" fontId="13" fillId="0" borderId="0" xfId="0" applyNumberFormat="1" applyFont="1" applyBorder="1" applyAlignment="1">
      <alignment vertical="center"/>
    </xf>
    <xf numFmtId="219" fontId="13" fillId="0" borderId="3" xfId="0" applyNumberFormat="1" applyFont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2" fontId="13" fillId="0" borderId="0" xfId="0" applyNumberFormat="1" applyFont="1" applyFill="1" applyBorder="1" applyAlignment="1">
      <alignment vertical="center"/>
    </xf>
    <xf numFmtId="0" fontId="13" fillId="14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 wrapText="1"/>
    </xf>
    <xf numFmtId="0" fontId="13" fillId="0" borderId="6" xfId="0" applyFont="1" applyBorder="1" applyAlignment="1">
      <alignment horizontal="right" vertical="center"/>
    </xf>
    <xf numFmtId="0" fontId="16" fillId="0" borderId="9" xfId="0" applyFont="1" applyBorder="1" applyAlignment="1">
      <alignment horizontal="center"/>
    </xf>
    <xf numFmtId="0" fontId="13" fillId="0" borderId="36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37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left" vertical="center" indent="1"/>
    </xf>
    <xf numFmtId="0" fontId="13" fillId="0" borderId="7" xfId="0" applyFont="1" applyFill="1" applyBorder="1" applyAlignment="1">
      <alignment horizontal="left" vertical="center" indent="1"/>
    </xf>
    <xf numFmtId="0" fontId="13" fillId="0" borderId="38" xfId="0" applyFont="1" applyFill="1" applyBorder="1" applyAlignment="1">
      <alignment horizontal="left" vertical="center" indent="1"/>
    </xf>
    <xf numFmtId="0" fontId="13" fillId="0" borderId="26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left" vertical="center" indent="1"/>
    </xf>
    <xf numFmtId="0" fontId="13" fillId="0" borderId="28" xfId="0" applyFont="1" applyFill="1" applyBorder="1" applyAlignment="1">
      <alignment horizontal="left" vertical="center" indent="1"/>
    </xf>
    <xf numFmtId="0" fontId="13" fillId="0" borderId="0" xfId="0" applyFont="1"/>
    <xf numFmtId="0" fontId="13" fillId="3" borderId="39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0" fontId="13" fillId="3" borderId="42" xfId="0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2" fontId="13" fillId="0" borderId="24" xfId="0" applyNumberFormat="1" applyFont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/>
    </xf>
    <xf numFmtId="0" fontId="13" fillId="3" borderId="29" xfId="0" applyFont="1" applyFill="1" applyBorder="1" applyAlignment="1">
      <alignment horizontal="center" vertical="center"/>
    </xf>
    <xf numFmtId="0" fontId="13" fillId="3" borderId="30" xfId="0" applyFont="1" applyFill="1" applyBorder="1" applyAlignment="1">
      <alignment horizontal="center" vertical="center"/>
    </xf>
    <xf numFmtId="0" fontId="13" fillId="3" borderId="28" xfId="0" applyFont="1" applyFill="1" applyBorder="1" applyAlignment="1">
      <alignment horizontal="center" vertical="center"/>
    </xf>
    <xf numFmtId="0" fontId="13" fillId="3" borderId="31" xfId="0" applyFont="1" applyFill="1" applyBorder="1" applyAlignment="1">
      <alignment horizontal="center" vertical="center"/>
    </xf>
    <xf numFmtId="0" fontId="13" fillId="0" borderId="32" xfId="0" applyFont="1" applyBorder="1" applyAlignment="1">
      <alignment horizontal="left" vertical="center"/>
    </xf>
    <xf numFmtId="0" fontId="13" fillId="0" borderId="33" xfId="0" applyFont="1" applyBorder="1" applyAlignment="1">
      <alignment horizontal="left" vertical="center"/>
    </xf>
    <xf numFmtId="2" fontId="13" fillId="0" borderId="33" xfId="0" applyNumberFormat="1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2" fontId="13" fillId="0" borderId="27" xfId="0" applyNumberFormat="1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209" fontId="13" fillId="0" borderId="8" xfId="0" applyNumberFormat="1" applyFont="1" applyBorder="1" applyAlignment="1">
      <alignment horizontal="center" vertical="center"/>
    </xf>
    <xf numFmtId="209" fontId="13" fillId="0" borderId="9" xfId="0" applyNumberFormat="1" applyFont="1" applyBorder="1" applyAlignment="1">
      <alignment horizontal="center" vertical="center"/>
    </xf>
    <xf numFmtId="209" fontId="13" fillId="0" borderId="53" xfId="0" applyNumberFormat="1" applyFont="1" applyBorder="1" applyAlignment="1">
      <alignment horizontal="center" vertical="center"/>
    </xf>
    <xf numFmtId="232" fontId="13" fillId="0" borderId="7" xfId="0" applyNumberFormat="1" applyFont="1" applyBorder="1" applyAlignment="1">
      <alignment horizontal="left" vertical="center"/>
    </xf>
    <xf numFmtId="232" fontId="13" fillId="0" borderId="38" xfId="0" applyNumberFormat="1" applyFont="1" applyBorder="1" applyAlignment="1">
      <alignment horizontal="left" vertical="center"/>
    </xf>
    <xf numFmtId="232" fontId="13" fillId="0" borderId="9" xfId="0" applyNumberFormat="1" applyFont="1" applyBorder="1" applyAlignment="1">
      <alignment horizontal="left" vertical="center"/>
    </xf>
    <xf numFmtId="232" fontId="13" fillId="0" borderId="54" xfId="0" applyNumberFormat="1" applyFont="1" applyBorder="1" applyAlignment="1">
      <alignment horizontal="left" vertical="center"/>
    </xf>
    <xf numFmtId="0" fontId="13" fillId="0" borderId="59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2" fontId="13" fillId="0" borderId="8" xfId="0" applyNumberFormat="1" applyFont="1" applyBorder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2" fontId="13" fillId="0" borderId="53" xfId="0" applyNumberFormat="1" applyFont="1" applyBorder="1" applyAlignment="1">
      <alignment horizontal="center" vertical="center"/>
    </xf>
    <xf numFmtId="209" fontId="13" fillId="0" borderId="6" xfId="0" applyNumberFormat="1" applyFont="1" applyBorder="1" applyAlignment="1">
      <alignment horizontal="center" vertical="center"/>
    </xf>
    <xf numFmtId="209" fontId="13" fillId="0" borderId="7" xfId="0" applyNumberFormat="1" applyFont="1" applyBorder="1" applyAlignment="1">
      <alignment horizontal="center" vertical="center"/>
    </xf>
    <xf numFmtId="209" fontId="13" fillId="0" borderId="37" xfId="0" applyNumberFormat="1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2" fontId="13" fillId="0" borderId="7" xfId="0" applyNumberFormat="1" applyFont="1" applyBorder="1" applyAlignment="1">
      <alignment horizontal="center" vertical="center"/>
    </xf>
    <xf numFmtId="2" fontId="13" fillId="0" borderId="37" xfId="0" applyNumberFormat="1" applyFont="1" applyBorder="1" applyAlignment="1">
      <alignment horizontal="center" vertical="center"/>
    </xf>
    <xf numFmtId="0" fontId="13" fillId="3" borderId="50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13" fillId="3" borderId="50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18" xfId="0" applyFont="1" applyFill="1" applyBorder="1" applyAlignment="1">
      <alignment horizontal="center" vertical="center"/>
    </xf>
    <xf numFmtId="0" fontId="13" fillId="3" borderId="13" xfId="0" applyFont="1" applyFill="1" applyBorder="1" applyAlignment="1">
      <alignment horizontal="center" vertical="center"/>
    </xf>
    <xf numFmtId="0" fontId="13" fillId="3" borderId="14" xfId="0" applyFont="1" applyFill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183" fontId="13" fillId="0" borderId="27" xfId="0" applyNumberFormat="1" applyFont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 wrapText="1"/>
    </xf>
    <xf numFmtId="209" fontId="13" fillId="0" borderId="33" xfId="0" applyNumberFormat="1" applyFont="1" applyBorder="1" applyAlignment="1">
      <alignment horizontal="center" vertical="center"/>
    </xf>
    <xf numFmtId="0" fontId="13" fillId="3" borderId="55" xfId="0" applyFont="1" applyFill="1" applyBorder="1" applyAlignment="1">
      <alignment horizontal="center" vertical="center"/>
    </xf>
    <xf numFmtId="0" fontId="13" fillId="3" borderId="64" xfId="0" applyFont="1" applyFill="1" applyBorder="1" applyAlignment="1">
      <alignment horizontal="center" vertical="center"/>
    </xf>
    <xf numFmtId="0" fontId="13" fillId="3" borderId="55" xfId="0" applyFont="1" applyFill="1" applyBorder="1" applyAlignment="1">
      <alignment horizontal="center" vertical="center" wrapText="1"/>
    </xf>
    <xf numFmtId="183" fontId="13" fillId="0" borderId="33" xfId="0" applyNumberFormat="1" applyFont="1" applyBorder="1" applyAlignment="1">
      <alignment horizontal="center" vertical="center"/>
    </xf>
    <xf numFmtId="0" fontId="13" fillId="3" borderId="21" xfId="0" applyFont="1" applyFill="1" applyBorder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13" fillId="3" borderId="47" xfId="0" applyFont="1" applyFill="1" applyBorder="1" applyAlignment="1">
      <alignment horizontal="left" vertical="center"/>
    </xf>
    <xf numFmtId="0" fontId="13" fillId="3" borderId="23" xfId="0" applyFont="1" applyFill="1" applyBorder="1" applyAlignment="1">
      <alignment horizontal="left" vertical="center"/>
    </xf>
    <xf numFmtId="0" fontId="13" fillId="3" borderId="15" xfId="0" applyFont="1" applyFill="1" applyBorder="1" applyAlignment="1">
      <alignment horizontal="left" vertical="center"/>
    </xf>
    <xf numFmtId="0" fontId="13" fillId="3" borderId="45" xfId="0" applyFont="1" applyFill="1" applyBorder="1" applyAlignment="1">
      <alignment horizontal="left" vertical="center"/>
    </xf>
    <xf numFmtId="0" fontId="14" fillId="3" borderId="29" xfId="0" applyFont="1" applyFill="1" applyBorder="1" applyAlignment="1">
      <alignment horizontal="center" vertical="center" wrapText="1"/>
    </xf>
    <xf numFmtId="0" fontId="14" fillId="3" borderId="27" xfId="0" applyFont="1" applyFill="1" applyBorder="1" applyAlignment="1">
      <alignment horizontal="center" vertical="center" wrapText="1"/>
    </xf>
    <xf numFmtId="0" fontId="13" fillId="3" borderId="29" xfId="0" applyFont="1" applyFill="1" applyBorder="1" applyAlignment="1">
      <alignment horizontal="center" vertical="center" wrapText="1"/>
    </xf>
    <xf numFmtId="0" fontId="13" fillId="3" borderId="27" xfId="0" applyFont="1" applyFill="1" applyBorder="1" applyAlignment="1">
      <alignment horizontal="center" vertical="center" wrapText="1"/>
    </xf>
    <xf numFmtId="0" fontId="13" fillId="3" borderId="30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/>
    </xf>
    <xf numFmtId="0" fontId="13" fillId="3" borderId="47" xfId="0" applyFont="1" applyFill="1" applyBorder="1" applyAlignment="1">
      <alignment horizontal="center" vertical="center"/>
    </xf>
    <xf numFmtId="0" fontId="13" fillId="3" borderId="48" xfId="0" applyFont="1" applyFill="1" applyBorder="1" applyAlignment="1">
      <alignment horizontal="center" vertical="center"/>
    </xf>
    <xf numFmtId="0" fontId="13" fillId="3" borderId="49" xfId="0" applyFont="1" applyFill="1" applyBorder="1" applyAlignment="1">
      <alignment horizontal="center" vertical="center"/>
    </xf>
    <xf numFmtId="0" fontId="13" fillId="3" borderId="61" xfId="0" applyFont="1" applyFill="1" applyBorder="1" applyAlignment="1">
      <alignment horizontal="center" vertical="center"/>
    </xf>
    <xf numFmtId="0" fontId="13" fillId="3" borderId="62" xfId="0" applyFont="1" applyFill="1" applyBorder="1" applyAlignment="1">
      <alignment horizontal="center" vertical="center"/>
    </xf>
    <xf numFmtId="0" fontId="13" fillId="3" borderId="63" xfId="0" applyFont="1" applyFill="1" applyBorder="1" applyAlignment="1">
      <alignment horizontal="center" vertical="center"/>
    </xf>
    <xf numFmtId="0" fontId="13" fillId="0" borderId="59" xfId="0" applyFont="1" applyBorder="1" applyAlignment="1">
      <alignment horizontal="left" vertical="center"/>
    </xf>
    <xf numFmtId="0" fontId="13" fillId="0" borderId="9" xfId="0" applyFont="1" applyBorder="1" applyAlignment="1">
      <alignment horizontal="left" vertical="center"/>
    </xf>
    <xf numFmtId="0" fontId="13" fillId="0" borderId="53" xfId="0" applyFont="1" applyBorder="1" applyAlignment="1">
      <alignment horizontal="left" vertical="center"/>
    </xf>
    <xf numFmtId="237" fontId="13" fillId="0" borderId="8" xfId="0" applyNumberFormat="1" applyFont="1" applyBorder="1" applyAlignment="1">
      <alignment horizontal="center" vertical="center"/>
    </xf>
    <xf numFmtId="237" fontId="13" fillId="0" borderId="9" xfId="0" applyNumberFormat="1" applyFont="1" applyBorder="1" applyAlignment="1">
      <alignment horizontal="center" vertical="center"/>
    </xf>
    <xf numFmtId="237" fontId="13" fillId="0" borderId="53" xfId="0" applyNumberFormat="1" applyFont="1" applyBorder="1" applyAlignment="1">
      <alignment horizontal="center" vertical="center"/>
    </xf>
    <xf numFmtId="0" fontId="13" fillId="0" borderId="3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37" xfId="0" applyFont="1" applyBorder="1" applyAlignment="1">
      <alignment horizontal="left" vertical="center"/>
    </xf>
    <xf numFmtId="237" fontId="13" fillId="0" borderId="6" xfId="0" applyNumberFormat="1" applyFont="1" applyBorder="1" applyAlignment="1">
      <alignment horizontal="center" vertical="center"/>
    </xf>
    <xf numFmtId="237" fontId="13" fillId="0" borderId="7" xfId="0" applyNumberFormat="1" applyFont="1" applyBorder="1" applyAlignment="1">
      <alignment horizontal="center" vertical="center"/>
    </xf>
    <xf numFmtId="237" fontId="13" fillId="0" borderId="37" xfId="0" applyNumberFormat="1" applyFont="1" applyBorder="1" applyAlignment="1">
      <alignment horizontal="center" vertical="center"/>
    </xf>
    <xf numFmtId="0" fontId="13" fillId="3" borderId="22" xfId="0" applyFont="1" applyFill="1" applyBorder="1" applyAlignment="1">
      <alignment horizontal="left" vertical="center"/>
    </xf>
    <xf numFmtId="0" fontId="13" fillId="3" borderId="0" xfId="0" applyFont="1" applyFill="1" applyBorder="1" applyAlignment="1">
      <alignment horizontal="left" vertical="center"/>
    </xf>
    <xf numFmtId="0" fontId="13" fillId="3" borderId="60" xfId="0" applyFont="1" applyFill="1" applyBorder="1" applyAlignment="1">
      <alignment horizontal="left" vertical="center"/>
    </xf>
    <xf numFmtId="0" fontId="13" fillId="3" borderId="56" xfId="0" applyFont="1" applyFill="1" applyBorder="1" applyAlignment="1">
      <alignment horizontal="center" vertical="center"/>
    </xf>
    <xf numFmtId="0" fontId="13" fillId="3" borderId="56" xfId="0" applyFont="1" applyFill="1" applyBorder="1" applyAlignment="1">
      <alignment horizontal="center" vertical="center" wrapText="1"/>
    </xf>
    <xf numFmtId="0" fontId="13" fillId="3" borderId="55" xfId="0" applyFont="1" applyFill="1" applyBorder="1" applyAlignment="1">
      <alignment vertical="center"/>
    </xf>
    <xf numFmtId="0" fontId="13" fillId="3" borderId="57" xfId="0" applyFont="1" applyFill="1" applyBorder="1" applyAlignment="1">
      <alignment vertical="center"/>
    </xf>
    <xf numFmtId="0" fontId="13" fillId="3" borderId="56" xfId="0" applyFont="1" applyFill="1" applyBorder="1" applyAlignment="1">
      <alignment vertical="center"/>
    </xf>
    <xf numFmtId="0" fontId="13" fillId="3" borderId="58" xfId="0" applyFont="1" applyFill="1" applyBorder="1" applyAlignment="1">
      <alignment vertical="center"/>
    </xf>
    <xf numFmtId="0" fontId="13" fillId="3" borderId="14" xfId="0" applyFont="1" applyFill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8" xfId="0" applyFont="1" applyBorder="1" applyAlignment="1">
      <alignment horizontal="center" vertical="center"/>
    </xf>
    <xf numFmtId="0" fontId="13" fillId="0" borderId="13" xfId="0" applyFont="1" applyBorder="1" applyAlignment="1">
      <alignment horizontal="center" vertical="center"/>
    </xf>
    <xf numFmtId="0" fontId="13" fillId="0" borderId="49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46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23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3" fillId="3" borderId="48" xfId="0" applyFont="1" applyFill="1" applyBorder="1" applyAlignment="1">
      <alignment horizontal="left" vertical="center"/>
    </xf>
    <xf numFmtId="0" fontId="13" fillId="3" borderId="13" xfId="0" applyFont="1" applyFill="1" applyBorder="1" applyAlignment="1">
      <alignment horizontal="left" vertical="center"/>
    </xf>
    <xf numFmtId="0" fontId="13" fillId="3" borderId="49" xfId="0" applyFont="1" applyFill="1" applyBorder="1" applyAlignment="1">
      <alignment horizontal="left" vertical="center"/>
    </xf>
    <xf numFmtId="0" fontId="13" fillId="3" borderId="33" xfId="0" applyFont="1" applyFill="1" applyBorder="1" applyAlignment="1">
      <alignment horizontal="center" vertical="center" wrapText="1"/>
    </xf>
    <xf numFmtId="219" fontId="13" fillId="0" borderId="0" xfId="0" applyNumberFormat="1" applyFont="1" applyBorder="1" applyAlignment="1">
      <alignment horizontal="left" vertical="center"/>
    </xf>
    <xf numFmtId="219" fontId="13" fillId="0" borderId="3" xfId="0" applyNumberFormat="1" applyFont="1" applyBorder="1" applyAlignment="1">
      <alignment horizontal="left" vertical="center"/>
    </xf>
    <xf numFmtId="0" fontId="13" fillId="0" borderId="52" xfId="8" applyFont="1" applyBorder="1" applyAlignment="1">
      <alignment horizontal="center" vertical="center"/>
    </xf>
    <xf numFmtId="0" fontId="13" fillId="0" borderId="51" xfId="8" applyFont="1" applyBorder="1" applyAlignment="1">
      <alignment horizontal="center" vertical="center"/>
    </xf>
    <xf numFmtId="0" fontId="13" fillId="0" borderId="44" xfId="8" applyFont="1" applyBorder="1" applyAlignment="1">
      <alignment horizontal="center" vertical="center"/>
    </xf>
    <xf numFmtId="0" fontId="13" fillId="0" borderId="22" xfId="8" applyFont="1" applyBorder="1" applyAlignment="1">
      <alignment horizontal="center" vertical="center"/>
    </xf>
    <xf numFmtId="0" fontId="13" fillId="0" borderId="0" xfId="8" applyFont="1" applyBorder="1" applyAlignment="1">
      <alignment horizontal="center" vertical="center"/>
    </xf>
    <xf numFmtId="0" fontId="13" fillId="0" borderId="60" xfId="8" applyFont="1" applyBorder="1" applyAlignment="1">
      <alignment horizontal="center" vertical="center"/>
    </xf>
    <xf numFmtId="0" fontId="13" fillId="0" borderId="23" xfId="8" applyFont="1" applyBorder="1" applyAlignment="1">
      <alignment horizontal="center" vertical="center"/>
    </xf>
    <xf numFmtId="0" fontId="13" fillId="0" borderId="15" xfId="8" applyFont="1" applyBorder="1" applyAlignment="1">
      <alignment horizontal="center" vertical="center"/>
    </xf>
    <xf numFmtId="0" fontId="13" fillId="0" borderId="45" xfId="8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187" fontId="13" fillId="0" borderId="0" xfId="0" applyNumberFormat="1" applyFont="1" applyBorder="1" applyAlignment="1">
      <alignment horizontal="left" vertical="center"/>
    </xf>
    <xf numFmtId="187" fontId="13" fillId="0" borderId="3" xfId="0" applyNumberFormat="1" applyFont="1" applyBorder="1" applyAlignment="1">
      <alignment horizontal="left" vertical="center"/>
    </xf>
    <xf numFmtId="185" fontId="13" fillId="0" borderId="0" xfId="0" applyNumberFormat="1" applyFont="1" applyBorder="1" applyAlignment="1">
      <alignment horizontal="left" vertical="center"/>
    </xf>
    <xf numFmtId="185" fontId="13" fillId="0" borderId="3" xfId="0" applyNumberFormat="1" applyFont="1" applyBorder="1" applyAlignment="1">
      <alignment horizontal="left" vertical="center"/>
    </xf>
    <xf numFmtId="184" fontId="13" fillId="0" borderId="0" xfId="0" applyNumberFormat="1" applyFont="1" applyBorder="1" applyAlignment="1">
      <alignment horizontal="left" vertical="center"/>
    </xf>
    <xf numFmtId="184" fontId="13" fillId="0" borderId="3" xfId="0" applyNumberFormat="1" applyFont="1" applyBorder="1" applyAlignment="1">
      <alignment horizontal="left" vertical="center"/>
    </xf>
    <xf numFmtId="189" fontId="13" fillId="0" borderId="0" xfId="0" applyNumberFormat="1" applyFont="1" applyBorder="1" applyAlignment="1">
      <alignment horizontal="left" vertical="center"/>
    </xf>
    <xf numFmtId="189" fontId="13" fillId="0" borderId="3" xfId="0" applyNumberFormat="1" applyFont="1" applyBorder="1" applyAlignment="1">
      <alignment horizontal="left" vertical="center"/>
    </xf>
    <xf numFmtId="209" fontId="13" fillId="0" borderId="0" xfId="0" applyNumberFormat="1" applyFont="1" applyBorder="1" applyAlignment="1">
      <alignment horizontal="left" vertical="center"/>
    </xf>
    <xf numFmtId="209" fontId="13" fillId="0" borderId="3" xfId="0" applyNumberFormat="1" applyFont="1" applyBorder="1" applyAlignment="1">
      <alignment horizontal="left" vertical="center"/>
    </xf>
    <xf numFmtId="225" fontId="13" fillId="0" borderId="0" xfId="0" applyNumberFormat="1" applyFont="1" applyBorder="1" applyAlignment="1">
      <alignment horizontal="center" vertical="center"/>
    </xf>
    <xf numFmtId="225" fontId="13" fillId="0" borderId="3" xfId="0" applyNumberFormat="1" applyFont="1" applyBorder="1" applyAlignment="1">
      <alignment horizontal="center" vertical="center"/>
    </xf>
    <xf numFmtId="190" fontId="13" fillId="0" borderId="0" xfId="0" applyNumberFormat="1" applyFont="1" applyBorder="1" applyAlignment="1">
      <alignment horizontal="center" vertical="center"/>
    </xf>
    <xf numFmtId="190" fontId="13" fillId="0" borderId="3" xfId="0" applyNumberFormat="1" applyFont="1" applyBorder="1" applyAlignment="1">
      <alignment horizontal="center" vertical="center"/>
    </xf>
    <xf numFmtId="226" fontId="13" fillId="0" borderId="0" xfId="0" applyNumberFormat="1" applyFont="1" applyBorder="1" applyAlignment="1">
      <alignment horizontal="left" vertical="center"/>
    </xf>
    <xf numFmtId="226" fontId="13" fillId="0" borderId="3" xfId="0" applyNumberFormat="1" applyFont="1" applyBorder="1" applyAlignment="1">
      <alignment horizontal="left" vertical="center"/>
    </xf>
    <xf numFmtId="183" fontId="13" fillId="0" borderId="0" xfId="0" applyNumberFormat="1" applyFont="1" applyBorder="1" applyAlignment="1">
      <alignment horizontal="left" vertical="center"/>
    </xf>
    <xf numFmtId="183" fontId="13" fillId="0" borderId="3" xfId="0" applyNumberFormat="1" applyFont="1" applyBorder="1" applyAlignment="1">
      <alignment horizontal="left" vertical="center"/>
    </xf>
    <xf numFmtId="0" fontId="13" fillId="0" borderId="48" xfId="8" applyFont="1" applyBorder="1" applyAlignment="1">
      <alignment horizontal="center" vertical="center"/>
    </xf>
    <xf numFmtId="0" fontId="13" fillId="0" borderId="13" xfId="8" applyFont="1" applyBorder="1" applyAlignment="1">
      <alignment horizontal="center" vertical="center"/>
    </xf>
    <xf numFmtId="0" fontId="13" fillId="0" borderId="49" xfId="8" applyFont="1" applyBorder="1" applyAlignment="1">
      <alignment horizontal="center" vertical="center"/>
    </xf>
    <xf numFmtId="0" fontId="13" fillId="3" borderId="21" xfId="8" applyFont="1" applyFill="1" applyBorder="1" applyAlignment="1">
      <alignment horizontal="center" vertical="center"/>
    </xf>
    <xf numFmtId="0" fontId="13" fillId="3" borderId="1" xfId="8" applyFont="1" applyFill="1" applyBorder="1" applyAlignment="1">
      <alignment horizontal="center" vertical="center"/>
    </xf>
    <xf numFmtId="0" fontId="13" fillId="3" borderId="47" xfId="8" applyFont="1" applyFill="1" applyBorder="1" applyAlignment="1">
      <alignment horizontal="center" vertical="center"/>
    </xf>
    <xf numFmtId="0" fontId="13" fillId="3" borderId="50" xfId="20" applyFont="1" applyFill="1" applyBorder="1" applyAlignment="1">
      <alignment horizontal="center" vertical="center"/>
    </xf>
    <xf numFmtId="0" fontId="13" fillId="3" borderId="1" xfId="20" applyFont="1" applyFill="1" applyBorder="1" applyAlignment="1">
      <alignment horizontal="center" vertical="center"/>
    </xf>
    <xf numFmtId="0" fontId="13" fillId="3" borderId="2" xfId="20" applyFont="1" applyFill="1" applyBorder="1" applyAlignment="1">
      <alignment horizontal="center" vertical="center"/>
    </xf>
    <xf numFmtId="0" fontId="13" fillId="3" borderId="18" xfId="20" applyFont="1" applyFill="1" applyBorder="1" applyAlignment="1">
      <alignment horizontal="center" vertical="center"/>
    </xf>
    <xf numFmtId="0" fontId="13" fillId="3" borderId="13" xfId="20" applyFont="1" applyFill="1" applyBorder="1" applyAlignment="1">
      <alignment horizontal="center" vertical="center"/>
    </xf>
    <xf numFmtId="0" fontId="13" fillId="3" borderId="14" xfId="20" applyFont="1" applyFill="1" applyBorder="1" applyAlignment="1">
      <alignment horizontal="center" vertical="center"/>
    </xf>
    <xf numFmtId="0" fontId="13" fillId="3" borderId="48" xfId="8" applyFont="1" applyFill="1" applyBorder="1" applyAlignment="1">
      <alignment horizontal="center" vertical="center"/>
    </xf>
    <xf numFmtId="0" fontId="13" fillId="3" borderId="13" xfId="8" applyFont="1" applyFill="1" applyBorder="1" applyAlignment="1">
      <alignment horizontal="center" vertical="center"/>
    </xf>
    <xf numFmtId="0" fontId="13" fillId="3" borderId="49" xfId="8" applyFont="1" applyFill="1" applyBorder="1" applyAlignment="1">
      <alignment horizontal="center" vertical="center"/>
    </xf>
    <xf numFmtId="0" fontId="13" fillId="0" borderId="71" xfId="12" quotePrefix="1" applyFont="1" applyBorder="1">
      <alignment horizontal="center" vertical="center"/>
    </xf>
    <xf numFmtId="0" fontId="13" fillId="0" borderId="12" xfId="12" quotePrefix="1" applyFont="1" applyBorder="1">
      <alignment horizontal="center" vertical="center"/>
    </xf>
    <xf numFmtId="0" fontId="13" fillId="0" borderId="20" xfId="12" quotePrefix="1" applyFont="1" applyBorder="1">
      <alignment horizontal="center" vertical="center"/>
    </xf>
    <xf numFmtId="0" fontId="19" fillId="0" borderId="0" xfId="16" applyNumberFormat="1" applyFont="1" applyBorder="1" applyAlignment="1">
      <alignment horizontal="left" vertical="center"/>
    </xf>
    <xf numFmtId="0" fontId="19" fillId="0" borderId="0" xfId="16" applyFont="1" applyBorder="1" applyAlignment="1">
      <alignment horizontal="left" vertical="center"/>
    </xf>
    <xf numFmtId="0" fontId="13" fillId="3" borderId="69" xfId="13" applyFont="1" applyFill="1" applyBorder="1" applyAlignment="1">
      <alignment horizontal="left" vertical="center"/>
    </xf>
    <xf numFmtId="0" fontId="13" fillId="3" borderId="12" xfId="13" applyFont="1" applyFill="1" applyBorder="1" applyAlignment="1">
      <alignment horizontal="left" vertical="center"/>
    </xf>
    <xf numFmtId="0" fontId="13" fillId="3" borderId="70" xfId="13" applyFont="1" applyFill="1" applyBorder="1" applyAlignment="1">
      <alignment horizontal="left" vertical="center"/>
    </xf>
    <xf numFmtId="0" fontId="13" fillId="0" borderId="12" xfId="13" applyNumberFormat="1" applyFont="1" applyBorder="1">
      <alignment horizontal="left" vertical="center"/>
    </xf>
    <xf numFmtId="0" fontId="13" fillId="3" borderId="71" xfId="13" applyFont="1" applyFill="1" applyBorder="1">
      <alignment horizontal="left" vertical="center"/>
    </xf>
    <xf numFmtId="0" fontId="13" fillId="3" borderId="12" xfId="13" applyFont="1" applyFill="1" applyBorder="1">
      <alignment horizontal="left" vertical="center"/>
    </xf>
    <xf numFmtId="0" fontId="13" fillId="3" borderId="70" xfId="13" applyFont="1" applyFill="1" applyBorder="1">
      <alignment horizontal="left" vertical="center"/>
    </xf>
    <xf numFmtId="0" fontId="13" fillId="0" borderId="0" xfId="13" applyFont="1" applyFill="1" applyBorder="1" applyAlignment="1">
      <alignment horizontal="left" vertical="center"/>
    </xf>
    <xf numFmtId="0" fontId="13" fillId="3" borderId="75" xfId="13" applyFont="1" applyFill="1" applyBorder="1" applyAlignment="1">
      <alignment horizontal="left" vertical="center"/>
    </xf>
    <xf numFmtId="0" fontId="13" fillId="3" borderId="11" xfId="13" applyFont="1" applyFill="1" applyBorder="1" applyAlignment="1">
      <alignment horizontal="left" vertical="center"/>
    </xf>
    <xf numFmtId="0" fontId="13" fillId="3" borderId="68" xfId="13" applyFont="1" applyFill="1" applyBorder="1" applyAlignment="1">
      <alignment horizontal="left" vertical="center"/>
    </xf>
    <xf numFmtId="189" fontId="13" fillId="0" borderId="11" xfId="13" applyNumberFormat="1" applyFont="1" applyBorder="1">
      <alignment horizontal="left" vertical="center"/>
    </xf>
    <xf numFmtId="0" fontId="13" fillId="3" borderId="67" xfId="13" applyFont="1" applyFill="1" applyBorder="1">
      <alignment horizontal="left" vertical="center"/>
    </xf>
    <xf numFmtId="0" fontId="13" fillId="3" borderId="11" xfId="13" applyFont="1" applyFill="1" applyBorder="1">
      <alignment horizontal="left" vertical="center"/>
    </xf>
    <xf numFmtId="0" fontId="13" fillId="3" borderId="68" xfId="13" applyFont="1" applyFill="1" applyBorder="1">
      <alignment horizontal="left" vertical="center"/>
    </xf>
    <xf numFmtId="187" fontId="13" fillId="0" borderId="11" xfId="13" applyNumberFormat="1" applyFont="1" applyBorder="1">
      <alignment horizontal="left" vertical="center"/>
    </xf>
    <xf numFmtId="187" fontId="13" fillId="0" borderId="65" xfId="13" applyNumberFormat="1" applyFont="1" applyBorder="1">
      <alignment horizontal="left" vertical="center"/>
    </xf>
    <xf numFmtId="233" fontId="13" fillId="0" borderId="11" xfId="13" applyNumberFormat="1" applyFont="1" applyBorder="1">
      <alignment horizontal="left" vertical="center"/>
    </xf>
    <xf numFmtId="233" fontId="13" fillId="0" borderId="65" xfId="13" applyNumberFormat="1" applyFont="1" applyBorder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3" borderId="72" xfId="13" applyFont="1" applyFill="1" applyBorder="1" applyAlignment="1">
      <alignment horizontal="left" vertical="center"/>
    </xf>
    <xf numFmtId="0" fontId="13" fillId="3" borderId="10" xfId="13" applyFont="1" applyFill="1" applyBorder="1" applyAlignment="1">
      <alignment horizontal="left" vertical="center"/>
    </xf>
    <xf numFmtId="0" fontId="13" fillId="3" borderId="73" xfId="13" applyFont="1" applyFill="1" applyBorder="1" applyAlignment="1">
      <alignment horizontal="left" vertical="center"/>
    </xf>
    <xf numFmtId="184" fontId="13" fillId="0" borderId="10" xfId="13" applyNumberFormat="1" applyFont="1" applyBorder="1">
      <alignment horizontal="left" vertical="center"/>
    </xf>
    <xf numFmtId="0" fontId="13" fillId="3" borderId="74" xfId="13" applyFont="1" applyFill="1" applyBorder="1">
      <alignment horizontal="left" vertical="center"/>
    </xf>
    <xf numFmtId="0" fontId="13" fillId="3" borderId="10" xfId="13" applyFont="1" applyFill="1" applyBorder="1">
      <alignment horizontal="left" vertical="center"/>
    </xf>
    <xf numFmtId="0" fontId="13" fillId="3" borderId="73" xfId="13" applyFont="1" applyFill="1" applyBorder="1">
      <alignment horizontal="left" vertical="center"/>
    </xf>
    <xf numFmtId="187" fontId="13" fillId="0" borderId="10" xfId="13" applyNumberFormat="1" applyFont="1" applyBorder="1">
      <alignment horizontal="left" vertical="center"/>
    </xf>
    <xf numFmtId="187" fontId="13" fillId="0" borderId="66" xfId="13" applyNumberFormat="1" applyFont="1" applyBorder="1">
      <alignment horizontal="left" vertical="center"/>
    </xf>
    <xf numFmtId="191" fontId="13" fillId="0" borderId="0" xfId="13" applyNumberFormat="1" applyFont="1" applyFill="1" applyBorder="1" applyAlignment="1">
      <alignment horizontal="center" vertical="center"/>
    </xf>
    <xf numFmtId="219" fontId="13" fillId="0" borderId="0" xfId="13" applyNumberFormat="1" applyFont="1" applyFill="1" applyBorder="1" applyAlignment="1">
      <alignment horizontal="center" vertical="center"/>
    </xf>
    <xf numFmtId="189" fontId="13" fillId="0" borderId="0" xfId="13" applyNumberFormat="1" applyFont="1" applyFill="1" applyBorder="1" applyAlignment="1">
      <alignment horizontal="center" vertical="center"/>
    </xf>
    <xf numFmtId="221" fontId="13" fillId="0" borderId="0" xfId="12" quotePrefix="1" applyNumberFormat="1" applyFont="1" applyFill="1" applyBorder="1" applyAlignment="1">
      <alignment horizontal="center" vertical="center"/>
    </xf>
    <xf numFmtId="0" fontId="16" fillId="0" borderId="27" xfId="20" applyFont="1" applyBorder="1" applyAlignment="1">
      <alignment horizontal="center" vertical="center"/>
    </xf>
    <xf numFmtId="0" fontId="16" fillId="0" borderId="28" xfId="20" applyFont="1" applyBorder="1" applyAlignment="1">
      <alignment horizontal="center" vertical="center"/>
    </xf>
    <xf numFmtId="190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3" fillId="3" borderId="29" xfId="20" applyFont="1" applyFill="1" applyBorder="1" applyAlignment="1">
      <alignment horizontal="center" vertical="center"/>
    </xf>
    <xf numFmtId="0" fontId="13" fillId="3" borderId="30" xfId="20" applyFont="1" applyFill="1" applyBorder="1" applyAlignment="1">
      <alignment horizontal="center" vertical="center"/>
    </xf>
    <xf numFmtId="185" fontId="13" fillId="0" borderId="0" xfId="13" applyNumberFormat="1" applyFont="1" applyBorder="1" applyAlignment="1">
      <alignment horizontal="left" vertical="center"/>
    </xf>
    <xf numFmtId="0" fontId="13" fillId="0" borderId="0" xfId="13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187" fontId="13" fillId="0" borderId="0" xfId="0" applyNumberFormat="1" applyFont="1" applyAlignment="1">
      <alignment horizontal="left" vertical="center"/>
    </xf>
    <xf numFmtId="0" fontId="13" fillId="0" borderId="0" xfId="20" applyFont="1" applyAlignment="1">
      <alignment horizontal="center" vertical="center"/>
    </xf>
    <xf numFmtId="206" fontId="13" fillId="0" borderId="0" xfId="20" applyNumberFormat="1" applyFont="1" applyAlignment="1">
      <alignment horizontal="left" vertical="center"/>
    </xf>
    <xf numFmtId="185" fontId="13" fillId="0" borderId="26" xfId="20" applyNumberFormat="1" applyFont="1" applyBorder="1" applyAlignment="1">
      <alignment horizontal="center" vertical="center"/>
    </xf>
    <xf numFmtId="185" fontId="13" fillId="0" borderId="27" xfId="20" applyNumberFormat="1" applyFont="1" applyBorder="1" applyAlignment="1">
      <alignment horizontal="center" vertical="center"/>
    </xf>
    <xf numFmtId="0" fontId="15" fillId="13" borderId="82" xfId="18" applyFont="1" applyFill="1" applyBorder="1" applyAlignment="1">
      <alignment horizontal="center" vertical="center"/>
    </xf>
    <xf numFmtId="0" fontId="15" fillId="13" borderId="83" xfId="18" applyFont="1" applyFill="1" applyBorder="1" applyAlignment="1">
      <alignment horizontal="center" vertical="center"/>
    </xf>
    <xf numFmtId="0" fontId="15" fillId="13" borderId="84" xfId="18" applyFont="1" applyFill="1" applyBorder="1" applyAlignment="1">
      <alignment horizontal="center" vertical="center"/>
    </xf>
    <xf numFmtId="0" fontId="13" fillId="3" borderId="31" xfId="20" applyFont="1" applyFill="1" applyBorder="1" applyAlignment="1">
      <alignment horizontal="center" vertical="center"/>
    </xf>
    <xf numFmtId="0" fontId="21" fillId="0" borderId="0" xfId="17" applyFont="1" applyBorder="1" applyAlignment="1">
      <alignment horizontal="left" vertical="center"/>
    </xf>
    <xf numFmtId="192" fontId="13" fillId="0" borderId="10" xfId="13" applyNumberFormat="1" applyFont="1" applyBorder="1" applyAlignment="1">
      <alignment horizontal="center" vertical="center"/>
    </xf>
    <xf numFmtId="187" fontId="13" fillId="0" borderId="10" xfId="13" applyNumberFormat="1" applyFont="1" applyBorder="1" applyAlignment="1">
      <alignment horizontal="center" vertical="center"/>
    </xf>
    <xf numFmtId="187" fontId="13" fillId="0" borderId="66" xfId="13" applyNumberFormat="1" applyFont="1" applyBorder="1" applyAlignment="1">
      <alignment horizontal="center" vertical="center"/>
    </xf>
    <xf numFmtId="198" fontId="13" fillId="0" borderId="0" xfId="0" applyNumberFormat="1" applyFont="1" applyBorder="1" applyAlignment="1">
      <alignment horizontal="center" vertical="center"/>
    </xf>
    <xf numFmtId="221" fontId="13" fillId="0" borderId="0" xfId="13" applyNumberFormat="1" applyFont="1" applyFill="1" applyBorder="1" applyAlignment="1">
      <alignment horizontal="center" vertical="center"/>
    </xf>
    <xf numFmtId="198" fontId="13" fillId="0" borderId="0" xfId="0" quotePrefix="1" applyNumberFormat="1" applyFont="1" applyBorder="1" applyAlignment="1">
      <alignment horizontal="center" vertical="center"/>
    </xf>
    <xf numFmtId="197" fontId="13" fillId="0" borderId="15" xfId="13" applyNumberFormat="1" applyFont="1" applyFill="1" applyBorder="1" applyAlignment="1">
      <alignment horizontal="center" vertical="center"/>
    </xf>
    <xf numFmtId="197" fontId="13" fillId="0" borderId="1" xfId="13" applyNumberFormat="1" applyFont="1" applyFill="1" applyBorder="1" applyAlignment="1">
      <alignment horizontal="center" vertical="center"/>
    </xf>
    <xf numFmtId="2" fontId="13" fillId="0" borderId="15" xfId="18" applyNumberFormat="1" applyFont="1" applyBorder="1">
      <alignment vertical="center"/>
    </xf>
    <xf numFmtId="2" fontId="13" fillId="0" borderId="16" xfId="18" applyNumberFormat="1" applyFont="1" applyBorder="1">
      <alignment vertical="center"/>
    </xf>
    <xf numFmtId="2" fontId="13" fillId="0" borderId="19" xfId="18" applyNumberFormat="1" applyFont="1" applyBorder="1">
      <alignment vertical="center"/>
    </xf>
    <xf numFmtId="2" fontId="13" fillId="0" borderId="45" xfId="18" applyNumberFormat="1" applyFont="1" applyBorder="1">
      <alignment vertical="center"/>
    </xf>
    <xf numFmtId="187" fontId="13" fillId="0" borderId="9" xfId="13" applyNumberFormat="1" applyFont="1" applyBorder="1" applyAlignment="1">
      <alignment horizontal="center" vertical="center"/>
    </xf>
    <xf numFmtId="187" fontId="13" fillId="0" borderId="54" xfId="13" applyNumberFormat="1" applyFont="1" applyBorder="1" applyAlignment="1">
      <alignment horizontal="center" vertical="center"/>
    </xf>
    <xf numFmtId="184" fontId="13" fillId="0" borderId="0" xfId="13" applyNumberFormat="1" applyFont="1" applyBorder="1" applyAlignment="1">
      <alignment horizontal="center" vertical="center"/>
    </xf>
    <xf numFmtId="2" fontId="13" fillId="0" borderId="26" xfId="18" applyNumberFormat="1" applyFont="1" applyBorder="1" applyAlignment="1">
      <alignment horizontal="center" vertical="center"/>
    </xf>
    <xf numFmtId="2" fontId="13" fillId="0" borderId="27" xfId="18" applyNumberFormat="1" applyFont="1" applyBorder="1" applyAlignment="1">
      <alignment horizontal="center" vertical="center"/>
    </xf>
    <xf numFmtId="2" fontId="13" fillId="0" borderId="8" xfId="18" applyNumberFormat="1" applyFont="1" applyBorder="1" applyAlignment="1">
      <alignment horizontal="center" vertical="center"/>
    </xf>
    <xf numFmtId="2" fontId="13" fillId="0" borderId="9" xfId="18" applyNumberFormat="1" applyFont="1" applyBorder="1" applyAlignment="1">
      <alignment horizontal="center" vertical="center"/>
    </xf>
    <xf numFmtId="2" fontId="13" fillId="0" borderId="53" xfId="18" applyNumberFormat="1" applyFont="1" applyBorder="1" applyAlignment="1">
      <alignment horizontal="center" vertical="center"/>
    </xf>
    <xf numFmtId="2" fontId="13" fillId="0" borderId="6" xfId="18" applyNumberFormat="1" applyFont="1" applyBorder="1">
      <alignment vertical="center"/>
    </xf>
    <xf numFmtId="2" fontId="13" fillId="0" borderId="7" xfId="18" applyNumberFormat="1" applyFont="1" applyBorder="1">
      <alignment vertical="center"/>
    </xf>
    <xf numFmtId="2" fontId="13" fillId="0" borderId="38" xfId="18" applyNumberFormat="1" applyFont="1" applyBorder="1">
      <alignment vertical="center"/>
    </xf>
    <xf numFmtId="2" fontId="13" fillId="0" borderId="32" xfId="18" applyNumberFormat="1" applyFont="1" applyBorder="1" applyAlignment="1">
      <alignment horizontal="center" vertical="center"/>
    </xf>
    <xf numFmtId="2" fontId="13" fillId="0" borderId="33" xfId="18" applyNumberFormat="1" applyFont="1" applyBorder="1" applyAlignment="1">
      <alignment horizontal="center" vertical="center"/>
    </xf>
    <xf numFmtId="2" fontId="13" fillId="0" borderId="6" xfId="18" applyNumberFormat="1" applyFont="1" applyBorder="1" applyAlignment="1">
      <alignment horizontal="center" vertical="center"/>
    </xf>
    <xf numFmtId="2" fontId="13" fillId="0" borderId="7" xfId="18" applyNumberFormat="1" applyFont="1" applyBorder="1" applyAlignment="1">
      <alignment horizontal="center" vertical="center"/>
    </xf>
    <xf numFmtId="2" fontId="13" fillId="0" borderId="37" xfId="18" applyNumberFormat="1" applyFont="1" applyBorder="1" applyAlignment="1">
      <alignment horizontal="center" vertical="center"/>
    </xf>
    <xf numFmtId="2" fontId="13" fillId="0" borderId="37" xfId="18" applyNumberFormat="1" applyFont="1" applyBorder="1">
      <alignment vertical="center"/>
    </xf>
    <xf numFmtId="2" fontId="13" fillId="0" borderId="1" xfId="18" applyNumberFormat="1" applyFont="1" applyBorder="1">
      <alignment vertical="center"/>
    </xf>
    <xf numFmtId="2" fontId="13" fillId="0" borderId="2" xfId="18" applyNumberFormat="1" applyFont="1" applyBorder="1">
      <alignment vertical="center"/>
    </xf>
    <xf numFmtId="2" fontId="13" fillId="0" borderId="62" xfId="18" applyNumberFormat="1" applyFont="1" applyBorder="1" applyAlignment="1">
      <alignment horizontal="center" vertical="center"/>
    </xf>
    <xf numFmtId="2" fontId="13" fillId="0" borderId="63" xfId="18" applyNumberFormat="1" applyFont="1" applyBorder="1" applyAlignment="1">
      <alignment horizontal="center" vertical="center"/>
    </xf>
    <xf numFmtId="2" fontId="13" fillId="0" borderId="4" xfId="18" applyNumberFormat="1" applyFont="1" applyBorder="1" applyAlignment="1">
      <alignment horizontal="center" vertical="center"/>
    </xf>
    <xf numFmtId="2" fontId="13" fillId="0" borderId="5" xfId="18" applyNumberFormat="1" applyFont="1" applyBorder="1" applyAlignment="1">
      <alignment horizontal="center" vertical="center"/>
    </xf>
    <xf numFmtId="2" fontId="13" fillId="0" borderId="80" xfId="18" applyNumberFormat="1" applyFont="1" applyBorder="1" applyAlignment="1">
      <alignment horizontal="center" vertical="center"/>
    </xf>
    <xf numFmtId="2" fontId="13" fillId="0" borderId="17" xfId="18" applyNumberFormat="1" applyFont="1" applyBorder="1">
      <alignment vertical="center"/>
    </xf>
    <xf numFmtId="2" fontId="13" fillId="0" borderId="0" xfId="18" applyNumberFormat="1" applyFont="1" applyBorder="1">
      <alignment vertical="center"/>
    </xf>
    <xf numFmtId="2" fontId="13" fillId="0" borderId="60" xfId="18" applyNumberFormat="1" applyFont="1" applyBorder="1">
      <alignment vertical="center"/>
    </xf>
    <xf numFmtId="0" fontId="21" fillId="3" borderId="33" xfId="18" applyFont="1" applyFill="1" applyBorder="1" applyAlignment="1">
      <alignment horizontal="center" vertical="center"/>
    </xf>
    <xf numFmtId="0" fontId="21" fillId="3" borderId="27" xfId="18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0" fontId="21" fillId="0" borderId="0" xfId="20" applyFont="1" applyAlignment="1">
      <alignment horizontal="left" vertical="center"/>
    </xf>
    <xf numFmtId="195" fontId="13" fillId="0" borderId="0" xfId="8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3" borderId="53" xfId="13" applyFont="1" applyFill="1" applyBorder="1" applyAlignment="1">
      <alignment horizontal="left" vertical="center"/>
    </xf>
    <xf numFmtId="0" fontId="13" fillId="3" borderId="27" xfId="13" applyFont="1" applyFill="1" applyBorder="1" applyAlignment="1">
      <alignment horizontal="left" vertical="center"/>
    </xf>
    <xf numFmtId="0" fontId="13" fillId="3" borderId="26" xfId="13" applyFont="1" applyFill="1" applyBorder="1" applyAlignment="1">
      <alignment horizontal="left" vertical="center"/>
    </xf>
    <xf numFmtId="0" fontId="21" fillId="3" borderId="35" xfId="18" applyFont="1" applyFill="1" applyBorder="1" applyAlignment="1">
      <alignment horizontal="center" vertical="center"/>
    </xf>
    <xf numFmtId="0" fontId="21" fillId="3" borderId="24" xfId="18" applyFont="1" applyFill="1" applyBorder="1" applyAlignment="1">
      <alignment horizontal="center" vertical="center"/>
    </xf>
    <xf numFmtId="2" fontId="13" fillId="0" borderId="62" xfId="18" applyNumberFormat="1" applyFont="1" applyFill="1" applyBorder="1" applyAlignment="1">
      <alignment horizontal="center" vertical="center"/>
    </xf>
    <xf numFmtId="2" fontId="13" fillId="0" borderId="63" xfId="18" applyNumberFormat="1" applyFont="1" applyFill="1" applyBorder="1" applyAlignment="1">
      <alignment horizontal="center" vertical="center"/>
    </xf>
    <xf numFmtId="2" fontId="13" fillId="0" borderId="32" xfId="18" applyNumberFormat="1" applyFont="1" applyFill="1" applyBorder="1" applyAlignment="1">
      <alignment horizontal="center" vertical="center"/>
    </xf>
    <xf numFmtId="2" fontId="13" fillId="0" borderId="33" xfId="18" applyNumberFormat="1" applyFont="1" applyFill="1" applyBorder="1" applyAlignment="1">
      <alignment horizontal="center" vertical="center"/>
    </xf>
    <xf numFmtId="2" fontId="13" fillId="0" borderId="26" xfId="18" applyNumberFormat="1" applyFont="1" applyFill="1" applyBorder="1" applyAlignment="1">
      <alignment horizontal="center" vertical="center"/>
    </xf>
    <xf numFmtId="2" fontId="13" fillId="0" borderId="27" xfId="18" applyNumberFormat="1" applyFont="1" applyFill="1" applyBorder="1" applyAlignment="1">
      <alignment horizontal="center" vertical="center"/>
    </xf>
    <xf numFmtId="2" fontId="13" fillId="0" borderId="76" xfId="18" applyNumberFormat="1" applyFont="1" applyBorder="1" applyAlignment="1">
      <alignment horizontal="center" vertical="center"/>
    </xf>
    <xf numFmtId="183" fontId="13" fillId="0" borderId="33" xfId="18" applyNumberFormat="1" applyFont="1" applyBorder="1" applyAlignment="1">
      <alignment horizontal="center" vertical="center"/>
    </xf>
    <xf numFmtId="183" fontId="13" fillId="0" borderId="63" xfId="18" applyNumberFormat="1" applyFont="1" applyBorder="1" applyAlignment="1">
      <alignment horizontal="center" vertical="center"/>
    </xf>
    <xf numFmtId="183" fontId="13" fillId="0" borderId="76" xfId="18" applyNumberFormat="1" applyFont="1" applyBorder="1" applyAlignment="1">
      <alignment horizontal="center" vertical="center"/>
    </xf>
    <xf numFmtId="183" fontId="13" fillId="0" borderId="27" xfId="18" applyNumberFormat="1" applyFont="1" applyBorder="1" applyAlignment="1">
      <alignment horizontal="center" vertical="center"/>
    </xf>
    <xf numFmtId="2" fontId="13" fillId="0" borderId="34" xfId="18" applyNumberFormat="1" applyFont="1" applyBorder="1" applyAlignment="1">
      <alignment horizontal="center" vertical="center"/>
    </xf>
    <xf numFmtId="2" fontId="13" fillId="0" borderId="28" xfId="18" applyNumberFormat="1" applyFont="1" applyBorder="1" applyAlignment="1">
      <alignment horizontal="center" vertical="center"/>
    </xf>
    <xf numFmtId="0" fontId="21" fillId="3" borderId="25" xfId="18" applyFont="1" applyFill="1" applyBorder="1" applyAlignment="1">
      <alignment horizontal="center" vertical="center"/>
    </xf>
    <xf numFmtId="0" fontId="13" fillId="0" borderId="0" xfId="18" applyFont="1" applyBorder="1" applyAlignment="1">
      <alignment horizontal="left" vertical="center"/>
    </xf>
    <xf numFmtId="0" fontId="13" fillId="0" borderId="0" xfId="18" applyFont="1" applyBorder="1" applyAlignment="1">
      <alignment horizontal="center" vertical="center"/>
    </xf>
    <xf numFmtId="226" fontId="13" fillId="0" borderId="15" xfId="18" applyNumberFormat="1" applyFont="1" applyBorder="1" applyAlignment="1">
      <alignment horizontal="center" vertical="center"/>
    </xf>
    <xf numFmtId="183" fontId="13" fillId="0" borderId="28" xfId="18" applyNumberFormat="1" applyFont="1" applyBorder="1" applyAlignment="1">
      <alignment horizontal="center" vertical="center"/>
    </xf>
    <xf numFmtId="183" fontId="13" fillId="0" borderId="34" xfId="18" applyNumberFormat="1" applyFont="1" applyBorder="1" applyAlignment="1">
      <alignment horizontal="center" vertical="center"/>
    </xf>
    <xf numFmtId="0" fontId="21" fillId="3" borderId="50" xfId="18" applyFont="1" applyFill="1" applyBorder="1" applyAlignment="1">
      <alignment horizontal="center" vertical="center" wrapText="1"/>
    </xf>
    <xf numFmtId="0" fontId="21" fillId="3" borderId="1" xfId="18" applyFont="1" applyFill="1" applyBorder="1" applyAlignment="1">
      <alignment horizontal="center" vertical="center" wrapText="1"/>
    </xf>
    <xf numFmtId="0" fontId="21" fillId="3" borderId="2" xfId="18" applyFont="1" applyFill="1" applyBorder="1" applyAlignment="1">
      <alignment horizontal="center" vertical="center" wrapText="1"/>
    </xf>
    <xf numFmtId="0" fontId="21" fillId="3" borderId="19" xfId="18" applyFont="1" applyFill="1" applyBorder="1" applyAlignment="1">
      <alignment horizontal="center" vertical="center" wrapText="1"/>
    </xf>
    <xf numFmtId="0" fontId="21" fillId="3" borderId="15" xfId="18" applyFont="1" applyFill="1" applyBorder="1" applyAlignment="1">
      <alignment horizontal="center" vertical="center" wrapText="1"/>
    </xf>
    <xf numFmtId="0" fontId="21" fillId="3" borderId="16" xfId="18" applyFont="1" applyFill="1" applyBorder="1" applyAlignment="1">
      <alignment horizontal="center" vertical="center" wrapText="1"/>
    </xf>
    <xf numFmtId="218" fontId="13" fillId="0" borderId="0" xfId="18" applyNumberFormat="1" applyFont="1" applyBorder="1" applyAlignment="1">
      <alignment horizontal="center" vertical="center"/>
    </xf>
    <xf numFmtId="0" fontId="21" fillId="3" borderId="31" xfId="18" applyFont="1" applyFill="1" applyBorder="1" applyAlignment="1">
      <alignment horizontal="center" vertical="center"/>
    </xf>
    <xf numFmtId="0" fontId="21" fillId="3" borderId="29" xfId="18" applyFont="1" applyFill="1" applyBorder="1" applyAlignment="1">
      <alignment horizontal="center" vertical="center"/>
    </xf>
    <xf numFmtId="0" fontId="21" fillId="3" borderId="26" xfId="18" applyFont="1" applyFill="1" applyBorder="1" applyAlignment="1">
      <alignment horizontal="center" vertical="center"/>
    </xf>
    <xf numFmtId="0" fontId="13" fillId="0" borderId="1" xfId="18" applyFont="1" applyBorder="1" applyAlignment="1">
      <alignment horizontal="center" vertical="center"/>
    </xf>
    <xf numFmtId="0" fontId="21" fillId="3" borderId="32" xfId="18" applyFont="1" applyFill="1" applyBorder="1" applyAlignment="1">
      <alignment horizontal="center" vertical="center"/>
    </xf>
    <xf numFmtId="0" fontId="21" fillId="3" borderId="50" xfId="18" applyFont="1" applyFill="1" applyBorder="1" applyAlignment="1">
      <alignment horizontal="center" vertical="center"/>
    </xf>
    <xf numFmtId="0" fontId="21" fillId="3" borderId="1" xfId="18" applyFont="1" applyFill="1" applyBorder="1" applyAlignment="1">
      <alignment horizontal="center" vertical="center"/>
    </xf>
    <xf numFmtId="0" fontId="21" fillId="3" borderId="47" xfId="18" applyFont="1" applyFill="1" applyBorder="1" applyAlignment="1">
      <alignment horizontal="center" vertical="center"/>
    </xf>
    <xf numFmtId="0" fontId="21" fillId="3" borderId="17" xfId="18" applyFont="1" applyFill="1" applyBorder="1" applyAlignment="1">
      <alignment horizontal="center" vertical="center"/>
    </xf>
    <xf numFmtId="0" fontId="21" fillId="3" borderId="0" xfId="18" applyFont="1" applyFill="1" applyBorder="1" applyAlignment="1">
      <alignment horizontal="center" vertical="center"/>
    </xf>
    <xf numFmtId="0" fontId="21" fillId="3" borderId="60" xfId="18" applyFont="1" applyFill="1" applyBorder="1" applyAlignment="1">
      <alignment horizontal="center" vertical="center"/>
    </xf>
    <xf numFmtId="0" fontId="21" fillId="3" borderId="19" xfId="18" applyFont="1" applyFill="1" applyBorder="1" applyAlignment="1">
      <alignment horizontal="center" vertical="center"/>
    </xf>
    <xf numFmtId="0" fontId="21" fillId="3" borderId="15" xfId="18" applyFont="1" applyFill="1" applyBorder="1" applyAlignment="1">
      <alignment horizontal="center" vertical="center"/>
    </xf>
    <xf numFmtId="0" fontId="21" fillId="3" borderId="45" xfId="18" applyFont="1" applyFill="1" applyBorder="1" applyAlignment="1">
      <alignment horizontal="center" vertical="center"/>
    </xf>
    <xf numFmtId="0" fontId="21" fillId="3" borderId="2" xfId="18" applyFont="1" applyFill="1" applyBorder="1" applyAlignment="1">
      <alignment horizontal="center" vertical="center"/>
    </xf>
    <xf numFmtId="0" fontId="21" fillId="3" borderId="3" xfId="18" applyFont="1" applyFill="1" applyBorder="1" applyAlignment="1">
      <alignment horizontal="center" vertical="center"/>
    </xf>
    <xf numFmtId="0" fontId="15" fillId="4" borderId="82" xfId="18" applyFont="1" applyFill="1" applyBorder="1" applyAlignment="1">
      <alignment horizontal="center" vertical="center"/>
    </xf>
    <xf numFmtId="0" fontId="15" fillId="4" borderId="83" xfId="18" applyFont="1" applyFill="1" applyBorder="1" applyAlignment="1">
      <alignment horizontal="center" vertical="center"/>
    </xf>
    <xf numFmtId="0" fontId="15" fillId="4" borderId="84" xfId="18" applyFont="1" applyFill="1" applyBorder="1" applyAlignment="1">
      <alignment horizontal="center" vertical="center"/>
    </xf>
    <xf numFmtId="183" fontId="13" fillId="0" borderId="6" xfId="18" applyNumberFormat="1" applyFont="1" applyBorder="1" applyAlignment="1">
      <alignment horizontal="center" vertical="center"/>
    </xf>
    <xf numFmtId="183" fontId="13" fillId="0" borderId="7" xfId="18" applyNumberFormat="1" applyFont="1" applyBorder="1" applyAlignment="1">
      <alignment horizontal="center" vertical="center"/>
    </xf>
    <xf numFmtId="183" fontId="13" fillId="0" borderId="38" xfId="18" applyNumberFormat="1" applyFont="1" applyBorder="1" applyAlignment="1">
      <alignment horizontal="center" vertical="center"/>
    </xf>
    <xf numFmtId="183" fontId="13" fillId="0" borderId="15" xfId="18" applyNumberFormat="1" applyFont="1" applyBorder="1" applyAlignment="1">
      <alignment horizontal="center" vertical="center"/>
    </xf>
    <xf numFmtId="183" fontId="13" fillId="0" borderId="16" xfId="18" applyNumberFormat="1" applyFont="1" applyBorder="1" applyAlignment="1">
      <alignment horizontal="center" vertical="center"/>
    </xf>
    <xf numFmtId="226" fontId="13" fillId="0" borderId="0" xfId="18" applyNumberFormat="1" applyFont="1" applyBorder="1" applyAlignment="1">
      <alignment horizontal="center" vertical="center"/>
    </xf>
    <xf numFmtId="183" fontId="13" fillId="0" borderId="19" xfId="18" applyNumberFormat="1" applyFont="1" applyBorder="1" applyAlignment="1">
      <alignment horizontal="center" vertical="center"/>
    </xf>
    <xf numFmtId="183" fontId="13" fillId="0" borderId="45" xfId="18" applyNumberFormat="1" applyFont="1" applyBorder="1" applyAlignment="1">
      <alignment horizontal="center" vertical="center"/>
    </xf>
    <xf numFmtId="225" fontId="13" fillId="0" borderId="0" xfId="18" applyNumberFormat="1" applyFont="1" applyBorder="1" applyAlignment="1">
      <alignment horizontal="center" vertical="center"/>
    </xf>
    <xf numFmtId="189" fontId="13" fillId="0" borderId="0" xfId="18" applyNumberFormat="1" applyFont="1" applyBorder="1" applyAlignment="1">
      <alignment horizontal="center" vertical="center"/>
    </xf>
    <xf numFmtId="0" fontId="13" fillId="0" borderId="9" xfId="13" applyNumberFormat="1" applyFont="1" applyBorder="1" applyAlignment="1">
      <alignment horizontal="center" vertical="center"/>
    </xf>
    <xf numFmtId="0" fontId="13" fillId="0" borderId="54" xfId="13" applyNumberFormat="1" applyFont="1" applyBorder="1" applyAlignment="1">
      <alignment horizontal="center" vertical="center"/>
    </xf>
    <xf numFmtId="190" fontId="13" fillId="0" borderId="0" xfId="20" applyNumberFormat="1" applyFont="1" applyAlignment="1">
      <alignment horizontal="left" vertical="center"/>
    </xf>
    <xf numFmtId="0" fontId="13" fillId="0" borderId="0" xfId="20" applyFont="1" applyAlignment="1">
      <alignment horizontal="left" vertical="center"/>
    </xf>
    <xf numFmtId="187" fontId="13" fillId="0" borderId="5" xfId="13" applyNumberFormat="1" applyFont="1" applyBorder="1" applyAlignment="1">
      <alignment horizontal="center" vertical="center"/>
    </xf>
    <xf numFmtId="187" fontId="13" fillId="0" borderId="81" xfId="13" applyNumberFormat="1" applyFont="1" applyBorder="1" applyAlignment="1">
      <alignment horizontal="center" vertical="center"/>
    </xf>
    <xf numFmtId="0" fontId="13" fillId="3" borderId="26" xfId="13" applyFont="1" applyFill="1" applyBorder="1">
      <alignment horizontal="left" vertical="center"/>
    </xf>
    <xf numFmtId="0" fontId="13" fillId="3" borderId="27" xfId="13" applyFont="1" applyFill="1" applyBorder="1">
      <alignment horizontal="left" vertical="center"/>
    </xf>
    <xf numFmtId="0" fontId="13" fillId="0" borderId="0" xfId="20" applyNumberFormat="1" applyFont="1" applyAlignment="1">
      <alignment horizontal="center" vertical="center"/>
    </xf>
    <xf numFmtId="187" fontId="13" fillId="0" borderId="7" xfId="13" applyNumberFormat="1" applyFont="1" applyBorder="1" applyAlignment="1">
      <alignment horizontal="center" vertical="center"/>
    </xf>
    <xf numFmtId="187" fontId="13" fillId="0" borderId="38" xfId="13" applyNumberFormat="1" applyFont="1" applyBorder="1" applyAlignment="1">
      <alignment horizontal="center" vertical="center"/>
    </xf>
    <xf numFmtId="0" fontId="13" fillId="3" borderId="80" xfId="13" applyFont="1" applyFill="1" applyBorder="1">
      <alignment horizontal="left" vertical="center"/>
    </xf>
    <xf numFmtId="0" fontId="13" fillId="3" borderId="29" xfId="13" applyFont="1" applyFill="1" applyBorder="1">
      <alignment horizontal="left" vertical="center"/>
    </xf>
    <xf numFmtId="185" fontId="13" fillId="0" borderId="9" xfId="13" applyNumberFormat="1" applyFont="1" applyBorder="1" applyAlignment="1">
      <alignment horizontal="center" vertical="center"/>
    </xf>
    <xf numFmtId="185" fontId="13" fillId="0" borderId="54" xfId="13" applyNumberFormat="1" applyFont="1" applyBorder="1" applyAlignment="1">
      <alignment horizontal="center" vertical="center"/>
    </xf>
    <xf numFmtId="185" fontId="13" fillId="0" borderId="0" xfId="13" applyNumberFormat="1" applyFont="1" applyBorder="1" applyAlignment="1">
      <alignment horizontal="center" vertical="center"/>
    </xf>
    <xf numFmtId="0" fontId="13" fillId="0" borderId="0" xfId="13" applyFont="1" applyBorder="1" applyAlignment="1">
      <alignment horizontal="center" vertical="center"/>
    </xf>
    <xf numFmtId="184" fontId="13" fillId="0" borderId="5" xfId="13" applyNumberFormat="1" applyFont="1" applyBorder="1" applyAlignment="1">
      <alignment horizontal="center" vertical="center"/>
    </xf>
    <xf numFmtId="184" fontId="13" fillId="0" borderId="81" xfId="13" applyNumberFormat="1" applyFont="1" applyBorder="1" applyAlignment="1">
      <alignment horizontal="center" vertical="center"/>
    </xf>
    <xf numFmtId="184" fontId="13" fillId="0" borderId="0" xfId="13" applyNumberFormat="1" applyFont="1" applyBorder="1" applyAlignment="1">
      <alignment horizontal="left" vertical="center"/>
    </xf>
    <xf numFmtId="227" fontId="13" fillId="0" borderId="0" xfId="0" applyNumberFormat="1" applyFont="1" applyBorder="1" applyAlignment="1">
      <alignment horizontal="left" vertical="center"/>
    </xf>
    <xf numFmtId="227" fontId="13" fillId="0" borderId="3" xfId="0" applyNumberFormat="1" applyFont="1" applyBorder="1" applyAlignment="1">
      <alignment horizontal="left" vertical="center"/>
    </xf>
    <xf numFmtId="0" fontId="13" fillId="3" borderId="31" xfId="13" applyFont="1" applyFill="1" applyBorder="1" applyAlignment="1">
      <alignment horizontal="left" vertical="center"/>
    </xf>
    <xf numFmtId="0" fontId="13" fillId="3" borderId="29" xfId="13" applyFont="1" applyFill="1" applyBorder="1" applyAlignment="1">
      <alignment horizontal="left" vertical="center"/>
    </xf>
    <xf numFmtId="185" fontId="13" fillId="0" borderId="5" xfId="13" applyNumberFormat="1" applyFont="1" applyBorder="1" applyAlignment="1">
      <alignment horizontal="center" vertical="center"/>
    </xf>
    <xf numFmtId="185" fontId="13" fillId="0" borderId="81" xfId="13" applyNumberFormat="1" applyFont="1" applyBorder="1" applyAlignment="1">
      <alignment horizontal="center" vertical="center"/>
    </xf>
    <xf numFmtId="190" fontId="13" fillId="0" borderId="0" xfId="20" applyNumberFormat="1" applyFont="1" applyAlignment="1">
      <alignment horizontal="center" vertical="center"/>
    </xf>
    <xf numFmtId="0" fontId="13" fillId="3" borderId="32" xfId="13" applyFont="1" applyFill="1" applyBorder="1" applyAlignment="1">
      <alignment horizontal="left" vertical="center"/>
    </xf>
    <xf numFmtId="0" fontId="13" fillId="3" borderId="33" xfId="13" applyFont="1" applyFill="1" applyBorder="1" applyAlignment="1">
      <alignment horizontal="left" vertical="center"/>
    </xf>
    <xf numFmtId="189" fontId="13" fillId="0" borderId="7" xfId="13" applyNumberFormat="1" applyFont="1" applyBorder="1" applyAlignment="1">
      <alignment horizontal="center" vertical="center"/>
    </xf>
    <xf numFmtId="0" fontId="13" fillId="3" borderId="32" xfId="13" applyFont="1" applyFill="1" applyBorder="1">
      <alignment horizontal="left" vertical="center"/>
    </xf>
    <xf numFmtId="0" fontId="13" fillId="3" borderId="33" xfId="13" applyFont="1" applyFill="1" applyBorder="1">
      <alignment horizontal="left" vertical="center"/>
    </xf>
    <xf numFmtId="189" fontId="13" fillId="0" borderId="5" xfId="13" applyNumberFormat="1" applyFont="1" applyBorder="1" applyAlignment="1">
      <alignment horizontal="center" vertical="center"/>
    </xf>
    <xf numFmtId="0" fontId="13" fillId="3" borderId="79" xfId="13" applyFont="1" applyFill="1" applyBorder="1">
      <alignment horizontal="left" vertical="center"/>
    </xf>
    <xf numFmtId="0" fontId="13" fillId="3" borderId="5" xfId="13" applyFont="1" applyFill="1" applyBorder="1">
      <alignment horizontal="left" vertical="center"/>
    </xf>
    <xf numFmtId="219" fontId="13" fillId="0" borderId="11" xfId="13" applyNumberFormat="1" applyFont="1" applyBorder="1" applyAlignment="1">
      <alignment horizontal="center" vertical="center"/>
    </xf>
    <xf numFmtId="219" fontId="13" fillId="0" borderId="65" xfId="13" applyNumberFormat="1" applyFont="1" applyBorder="1" applyAlignment="1">
      <alignment horizontal="center" vertical="center"/>
    </xf>
    <xf numFmtId="193" fontId="13" fillId="0" borderId="11" xfId="13" applyNumberFormat="1" applyFont="1" applyBorder="1" applyAlignment="1">
      <alignment horizontal="center" vertical="center"/>
    </xf>
    <xf numFmtId="187" fontId="13" fillId="0" borderId="11" xfId="13" applyNumberFormat="1" applyFont="1" applyBorder="1" applyAlignment="1">
      <alignment horizontal="center" vertical="center"/>
    </xf>
    <xf numFmtId="187" fontId="13" fillId="0" borderId="65" xfId="13" applyNumberFormat="1" applyFont="1" applyBorder="1" applyAlignment="1">
      <alignment horizontal="center" vertical="center"/>
    </xf>
    <xf numFmtId="0" fontId="13" fillId="0" borderId="12" xfId="13" applyNumberFormat="1" applyFont="1" applyBorder="1" applyAlignment="1">
      <alignment horizontal="center" vertical="center"/>
    </xf>
    <xf numFmtId="194" fontId="13" fillId="0" borderId="78" xfId="13" applyNumberFormat="1" applyFont="1" applyFill="1" applyBorder="1" applyAlignment="1">
      <alignment horizontal="center" vertical="center"/>
    </xf>
    <xf numFmtId="194" fontId="13" fillId="0" borderId="0" xfId="13" applyNumberFormat="1" applyFont="1" applyFill="1" applyBorder="1" applyAlignment="1">
      <alignment horizontal="center" vertical="center"/>
    </xf>
    <xf numFmtId="220" fontId="13" fillId="0" borderId="0" xfId="13" applyNumberFormat="1" applyFont="1" applyFill="1" applyBorder="1" applyAlignment="1">
      <alignment horizontal="center" vertical="center"/>
    </xf>
    <xf numFmtId="231" fontId="13" fillId="0" borderId="0" xfId="13" applyNumberFormat="1" applyFont="1" applyFill="1" applyBorder="1" applyAlignment="1">
      <alignment horizontal="center" vertical="center"/>
    </xf>
    <xf numFmtId="0" fontId="13" fillId="0" borderId="0" xfId="13" applyFont="1" applyFill="1" applyBorder="1" applyAlignment="1">
      <alignment horizontal="center" vertical="center"/>
    </xf>
    <xf numFmtId="195" fontId="13" fillId="0" borderId="0" xfId="13" applyNumberFormat="1" applyFont="1" applyFill="1" applyBorder="1" applyAlignment="1">
      <alignment horizontal="center" vertical="center"/>
    </xf>
    <xf numFmtId="221" fontId="13" fillId="0" borderId="0" xfId="13" applyNumberFormat="1" applyFont="1" applyFill="1" applyBorder="1" applyAlignment="1">
      <alignment vertical="center"/>
    </xf>
    <xf numFmtId="0" fontId="13" fillId="0" borderId="15" xfId="13" applyFont="1" applyFill="1" applyBorder="1" applyAlignment="1">
      <alignment horizontal="center" vertical="center"/>
    </xf>
    <xf numFmtId="197" fontId="13" fillId="0" borderId="0" xfId="13" quotePrefix="1" applyNumberFormat="1" applyFont="1" applyFill="1" applyBorder="1" applyAlignment="1">
      <alignment horizontal="center" vertical="center"/>
    </xf>
    <xf numFmtId="197" fontId="13" fillId="0" borderId="0" xfId="13" applyNumberFormat="1" applyFont="1" applyFill="1" applyBorder="1" applyAlignment="1">
      <alignment horizontal="center" vertical="center"/>
    </xf>
    <xf numFmtId="199" fontId="13" fillId="0" borderId="0" xfId="13" applyNumberFormat="1" applyFont="1" applyFill="1" applyBorder="1" applyAlignment="1">
      <alignment horizontal="left" vertical="center"/>
    </xf>
    <xf numFmtId="0" fontId="14" fillId="0" borderId="0" xfId="17" applyFont="1" applyAlignment="1">
      <alignment horizontal="center" vertical="center"/>
    </xf>
    <xf numFmtId="0" fontId="13" fillId="0" borderId="0" xfId="17" quotePrefix="1" applyFont="1" applyAlignment="1">
      <alignment horizontal="center" vertical="center"/>
    </xf>
    <xf numFmtId="0" fontId="13" fillId="0" borderId="0" xfId="17" applyFont="1" applyAlignment="1">
      <alignment horizontal="center" vertical="center"/>
    </xf>
    <xf numFmtId="208" fontId="13" fillId="0" borderId="0" xfId="17" applyNumberFormat="1" applyFont="1" applyAlignment="1">
      <alignment horizontal="left" vertical="center"/>
    </xf>
    <xf numFmtId="219" fontId="13" fillId="0" borderId="0" xfId="17" applyNumberFormat="1" applyFont="1" applyAlignment="1">
      <alignment horizontal="left" vertical="center"/>
    </xf>
    <xf numFmtId="0" fontId="13" fillId="0" borderId="0" xfId="17" applyFont="1" applyAlignment="1">
      <alignment horizontal="left" vertical="center"/>
    </xf>
    <xf numFmtId="0" fontId="13" fillId="0" borderId="0" xfId="17" applyFont="1" applyBorder="1" applyAlignment="1">
      <alignment horizontal="center" vertical="center"/>
    </xf>
    <xf numFmtId="219" fontId="13" fillId="0" borderId="0" xfId="17" applyNumberFormat="1" applyFont="1" applyBorder="1" applyAlignment="1">
      <alignment horizontal="center" vertical="center"/>
    </xf>
    <xf numFmtId="0" fontId="14" fillId="0" borderId="0" xfId="17" applyFont="1" applyBorder="1" applyAlignment="1">
      <alignment horizontal="left" vertical="center"/>
    </xf>
    <xf numFmtId="208" fontId="13" fillId="0" borderId="0" xfId="17" applyNumberFormat="1" applyFont="1" applyBorder="1" applyAlignment="1">
      <alignment horizontal="center" vertical="center"/>
    </xf>
    <xf numFmtId="0" fontId="13" fillId="0" borderId="0" xfId="17" applyFont="1" applyBorder="1" applyAlignment="1">
      <alignment horizontal="left" vertical="center"/>
    </xf>
    <xf numFmtId="206" fontId="13" fillId="0" borderId="0" xfId="17" applyNumberFormat="1" applyFont="1" applyBorder="1" applyAlignment="1">
      <alignment horizontal="left" vertical="center"/>
    </xf>
    <xf numFmtId="0" fontId="13" fillId="0" borderId="0" xfId="17" applyFont="1" applyBorder="1" applyAlignment="1">
      <alignment vertical="center"/>
    </xf>
    <xf numFmtId="206" fontId="13" fillId="0" borderId="0" xfId="17" applyNumberFormat="1" applyFont="1" applyAlignment="1">
      <alignment horizontal="left" vertical="center"/>
    </xf>
    <xf numFmtId="183" fontId="13" fillId="0" borderId="37" xfId="18" applyNumberFormat="1" applyFont="1" applyBorder="1" applyAlignment="1">
      <alignment horizontal="center" vertical="center"/>
    </xf>
    <xf numFmtId="183" fontId="13" fillId="0" borderId="8" xfId="18" applyNumberFormat="1" applyFont="1" applyBorder="1" applyAlignment="1">
      <alignment horizontal="center" vertical="center"/>
    </xf>
    <xf numFmtId="183" fontId="13" fillId="0" borderId="9" xfId="18" applyNumberFormat="1" applyFont="1" applyBorder="1" applyAlignment="1">
      <alignment horizontal="center" vertical="center"/>
    </xf>
    <xf numFmtId="183" fontId="13" fillId="0" borderId="53" xfId="18" applyNumberFormat="1" applyFont="1" applyBorder="1" applyAlignment="1">
      <alignment horizontal="center" vertical="center"/>
    </xf>
    <xf numFmtId="0" fontId="21" fillId="3" borderId="16" xfId="18" applyFont="1" applyFill="1" applyBorder="1" applyAlignment="1">
      <alignment horizontal="center" vertical="center"/>
    </xf>
    <xf numFmtId="2" fontId="21" fillId="3" borderId="77" xfId="18" applyNumberFormat="1" applyFont="1" applyFill="1" applyBorder="1" applyAlignment="1">
      <alignment horizontal="center" vertical="center"/>
    </xf>
    <xf numFmtId="2" fontId="21" fillId="3" borderId="40" xfId="18" applyNumberFormat="1" applyFont="1" applyFill="1" applyBorder="1" applyAlignment="1">
      <alignment horizontal="center" vertical="center"/>
    </xf>
    <xf numFmtId="2" fontId="21" fillId="3" borderId="42" xfId="18" applyNumberFormat="1" applyFont="1" applyFill="1" applyBorder="1" applyAlignment="1">
      <alignment horizontal="center" vertical="center"/>
    </xf>
    <xf numFmtId="183" fontId="13" fillId="0" borderId="0" xfId="0" applyNumberFormat="1" applyFont="1" applyAlignment="1">
      <alignment horizontal="center" vertical="center"/>
    </xf>
    <xf numFmtId="189" fontId="13" fillId="0" borderId="11" xfId="13" applyNumberFormat="1" applyFont="1" applyBorder="1" applyAlignment="1">
      <alignment horizontal="center" vertical="center"/>
    </xf>
    <xf numFmtId="184" fontId="13" fillId="0" borderId="10" xfId="13" applyNumberFormat="1" applyFont="1" applyBorder="1" applyAlignment="1">
      <alignment horizontal="center" vertical="center"/>
    </xf>
    <xf numFmtId="236" fontId="13" fillId="0" borderId="0" xfId="13" applyNumberFormat="1" applyFont="1" applyFill="1" applyBorder="1" applyAlignment="1">
      <alignment horizontal="center" vertical="center"/>
    </xf>
    <xf numFmtId="187" fontId="13" fillId="0" borderId="0" xfId="13" applyNumberFormat="1" applyFont="1" applyFill="1" applyBorder="1" applyAlignment="1">
      <alignment horizontal="center" vertical="center"/>
    </xf>
    <xf numFmtId="230" fontId="13" fillId="0" borderId="0" xfId="13" applyNumberFormat="1" applyFont="1" applyFill="1" applyBorder="1" applyAlignment="1">
      <alignment vertical="center"/>
    </xf>
    <xf numFmtId="189" fontId="13" fillId="0" borderId="0" xfId="13" applyNumberFormat="1" applyFont="1" applyFill="1" applyBorder="1" applyAlignment="1">
      <alignment horizontal="left" vertical="center"/>
    </xf>
    <xf numFmtId="218" fontId="13" fillId="0" borderId="0" xfId="0" applyNumberFormat="1" applyFont="1" applyAlignment="1">
      <alignment horizontal="left" vertical="center"/>
    </xf>
    <xf numFmtId="218" fontId="13" fillId="0" borderId="0" xfId="13" quotePrefix="1" applyNumberFormat="1" applyFont="1" applyFill="1" applyBorder="1" applyAlignment="1">
      <alignment horizontal="left" vertical="center"/>
    </xf>
    <xf numFmtId="218" fontId="13" fillId="0" borderId="0" xfId="13" applyNumberFormat="1" applyFont="1" applyFill="1" applyBorder="1" applyAlignment="1">
      <alignment vertical="center"/>
    </xf>
    <xf numFmtId="235" fontId="13" fillId="0" borderId="0" xfId="13" applyNumberFormat="1" applyFont="1" applyFill="1" applyBorder="1" applyAlignment="1">
      <alignment horizontal="center" vertical="center"/>
    </xf>
    <xf numFmtId="218" fontId="13" fillId="0" borderId="0" xfId="13" applyNumberFormat="1" applyFont="1" applyFill="1" applyBorder="1" applyAlignment="1">
      <alignment horizontal="left" vertical="center"/>
    </xf>
    <xf numFmtId="189" fontId="13" fillId="0" borderId="0" xfId="0" applyNumberFormat="1" applyFont="1" applyAlignment="1">
      <alignment horizontal="left" vertical="center"/>
    </xf>
    <xf numFmtId="233" fontId="13" fillId="0" borderId="11" xfId="13" applyNumberFormat="1" applyFont="1" applyBorder="1" applyAlignment="1">
      <alignment horizontal="center" vertical="center"/>
    </xf>
    <xf numFmtId="233" fontId="13" fillId="0" borderId="65" xfId="13" applyNumberFormat="1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189" fontId="13" fillId="0" borderId="37" xfId="13" applyNumberFormat="1" applyFont="1" applyBorder="1" applyAlignment="1">
      <alignment horizontal="center" vertical="center"/>
    </xf>
    <xf numFmtId="189" fontId="13" fillId="0" borderId="33" xfId="13" applyNumberFormat="1" applyFont="1" applyBorder="1" applyAlignment="1">
      <alignment horizontal="center" vertical="center"/>
    </xf>
    <xf numFmtId="189" fontId="13" fillId="0" borderId="34" xfId="13" applyNumberFormat="1" applyFont="1" applyBorder="1" applyAlignment="1">
      <alignment horizontal="center" vertical="center"/>
    </xf>
    <xf numFmtId="0" fontId="13" fillId="0" borderId="7" xfId="13" applyNumberFormat="1" applyFont="1" applyBorder="1" applyAlignment="1">
      <alignment horizontal="center" vertical="center"/>
    </xf>
    <xf numFmtId="0" fontId="13" fillId="0" borderId="38" xfId="13" applyNumberFormat="1" applyFont="1" applyBorder="1" applyAlignment="1">
      <alignment horizontal="center" vertical="center"/>
    </xf>
  </cellXfs>
  <cellStyles count="21">
    <cellStyle name="BodyCenter" xfId="1"/>
    <cellStyle name="B-Title" xfId="2"/>
    <cellStyle name="Chapter1" xfId="3"/>
    <cellStyle name="H1" xfId="4"/>
    <cellStyle name="H2" xfId="5"/>
    <cellStyle name="H3" xfId="6"/>
    <cellStyle name="M-Title" xfId="7"/>
    <cellStyle name="Paragraph" xfId="8"/>
    <cellStyle name="ParagraphCenter" xfId="9"/>
    <cellStyle name="S-Title" xfId="10"/>
    <cellStyle name="Symbol" xfId="11"/>
    <cellStyle name="TableBodyCenter" xfId="12"/>
    <cellStyle name="TableBodyLeft" xfId="13"/>
    <cellStyle name="TableBodyRight" xfId="14"/>
    <cellStyle name="TableHead" xfId="15"/>
    <cellStyle name="표준" xfId="0" builtinId="0"/>
    <cellStyle name="표준_beam" xfId="16"/>
    <cellStyle name="표준_rc_beam_base_ver01" xfId="17"/>
    <cellStyle name="표준_기둥 계산서(최종)" xfId="18"/>
    <cellStyle name="표준_단철근보 계산서(최종)" xfId="19"/>
    <cellStyle name="표준_벽체" xfId="20"/>
  </cellStyles>
  <dxfs count="2"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43.emf"/></Relationships>
</file>

<file path=xl/drawings/_rels/vmlDrawing1.v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41" Type="http://schemas.openxmlformats.org/officeDocument/2006/relationships/image" Target="../media/image41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17</xdr:row>
      <xdr:rowOff>152400</xdr:rowOff>
    </xdr:from>
    <xdr:to>
      <xdr:col>5</xdr:col>
      <xdr:colOff>85725</xdr:colOff>
      <xdr:row>19</xdr:row>
      <xdr:rowOff>161925</xdr:rowOff>
    </xdr:to>
    <xdr:pic>
      <xdr:nvPicPr>
        <xdr:cNvPr id="2237" name="Picture 13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" y="3390900"/>
          <a:ext cx="6858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161925</xdr:colOff>
          <xdr:row>30</xdr:row>
          <xdr:rowOff>114300</xdr:rowOff>
        </xdr:from>
        <xdr:to>
          <xdr:col>5</xdr:col>
          <xdr:colOff>66675</xdr:colOff>
          <xdr:row>32</xdr:row>
          <xdr:rowOff>152400</xdr:rowOff>
        </xdr:to>
        <xdr:sp macro="" textlink="">
          <xdr:nvSpPr>
            <xdr:cNvPr id="2073" name="Object 25" hidden="1">
              <a:extLst>
                <a:ext uri="{63B3BB69-23CF-44E3-9099-C40C66FF867C}">
                  <a14:compatExt spid="_x0000_s2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152400</xdr:colOff>
          <xdr:row>33</xdr:row>
          <xdr:rowOff>9525</xdr:rowOff>
        </xdr:from>
        <xdr:to>
          <xdr:col>5</xdr:col>
          <xdr:colOff>19050</xdr:colOff>
          <xdr:row>35</xdr:row>
          <xdr:rowOff>9525</xdr:rowOff>
        </xdr:to>
        <xdr:sp macro="" textlink="">
          <xdr:nvSpPr>
            <xdr:cNvPr id="2074" name="Object 26" hidden="1">
              <a:extLst>
                <a:ext uri="{63B3BB69-23CF-44E3-9099-C40C66FF867C}">
                  <a14:compatExt spid="_x0000_s20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95250</xdr:colOff>
          <xdr:row>44</xdr:row>
          <xdr:rowOff>9525</xdr:rowOff>
        </xdr:from>
        <xdr:to>
          <xdr:col>6</xdr:col>
          <xdr:colOff>28575</xdr:colOff>
          <xdr:row>46</xdr:row>
          <xdr:rowOff>9525</xdr:rowOff>
        </xdr:to>
        <xdr:sp macro="" textlink="">
          <xdr:nvSpPr>
            <xdr:cNvPr id="2075" name="Object 27" hidden="1">
              <a:extLst>
                <a:ext uri="{63B3BB69-23CF-44E3-9099-C40C66FF867C}">
                  <a14:compatExt spid="_x0000_s20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28575</xdr:colOff>
          <xdr:row>45</xdr:row>
          <xdr:rowOff>180975</xdr:rowOff>
        </xdr:from>
        <xdr:to>
          <xdr:col>9</xdr:col>
          <xdr:colOff>38100</xdr:colOff>
          <xdr:row>46</xdr:row>
          <xdr:rowOff>171450</xdr:rowOff>
        </xdr:to>
        <xdr:sp macro="" textlink="">
          <xdr:nvSpPr>
            <xdr:cNvPr id="2076" name="Object 28" hidden="1">
              <a:extLst>
                <a:ext uri="{63B3BB69-23CF-44E3-9099-C40C66FF867C}">
                  <a14:compatExt spid="_x0000_s20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85725</xdr:colOff>
          <xdr:row>80</xdr:row>
          <xdr:rowOff>9525</xdr:rowOff>
        </xdr:from>
        <xdr:to>
          <xdr:col>4</xdr:col>
          <xdr:colOff>114300</xdr:colOff>
          <xdr:row>81</xdr:row>
          <xdr:rowOff>161925</xdr:rowOff>
        </xdr:to>
        <xdr:sp macro="" textlink="">
          <xdr:nvSpPr>
            <xdr:cNvPr id="2079" name="Object 31" hidden="1">
              <a:extLst>
                <a:ext uri="{63B3BB69-23CF-44E3-9099-C40C66FF867C}">
                  <a14:compatExt spid="_x0000_s2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85725</xdr:colOff>
          <xdr:row>80</xdr:row>
          <xdr:rowOff>19050</xdr:rowOff>
        </xdr:from>
        <xdr:to>
          <xdr:col>9</xdr:col>
          <xdr:colOff>95250</xdr:colOff>
          <xdr:row>81</xdr:row>
          <xdr:rowOff>9525</xdr:rowOff>
        </xdr:to>
        <xdr:sp macro="" textlink="">
          <xdr:nvSpPr>
            <xdr:cNvPr id="2080" name="Object 32" hidden="1">
              <a:extLst>
                <a:ext uri="{63B3BB69-23CF-44E3-9099-C40C66FF867C}">
                  <a14:compatExt spid="_x0000_s20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88</xdr:row>
          <xdr:rowOff>19050</xdr:rowOff>
        </xdr:from>
        <xdr:to>
          <xdr:col>4</xdr:col>
          <xdr:colOff>28575</xdr:colOff>
          <xdr:row>89</xdr:row>
          <xdr:rowOff>161925</xdr:rowOff>
        </xdr:to>
        <xdr:sp macro="" textlink="">
          <xdr:nvSpPr>
            <xdr:cNvPr id="2081" name="Object 33" hidden="1">
              <a:extLst>
                <a:ext uri="{63B3BB69-23CF-44E3-9099-C40C66FF867C}">
                  <a14:compatExt spid="_x0000_s2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89</xdr:row>
          <xdr:rowOff>142875</xdr:rowOff>
        </xdr:from>
        <xdr:to>
          <xdr:col>9</xdr:col>
          <xdr:colOff>228600</xdr:colOff>
          <xdr:row>92</xdr:row>
          <xdr:rowOff>104775</xdr:rowOff>
        </xdr:to>
        <xdr:sp macro="" textlink="">
          <xdr:nvSpPr>
            <xdr:cNvPr id="2082" name="Object 34" hidden="1">
              <a:extLst>
                <a:ext uri="{63B3BB69-23CF-44E3-9099-C40C66FF867C}">
                  <a14:compatExt spid="_x0000_s2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9525</xdr:colOff>
          <xdr:row>113</xdr:row>
          <xdr:rowOff>123825</xdr:rowOff>
        </xdr:from>
        <xdr:to>
          <xdr:col>9</xdr:col>
          <xdr:colOff>219075</xdr:colOff>
          <xdr:row>115</xdr:row>
          <xdr:rowOff>133350</xdr:rowOff>
        </xdr:to>
        <xdr:sp macro="" textlink="">
          <xdr:nvSpPr>
            <xdr:cNvPr id="2083" name="Object 35" hidden="1">
              <a:extLst>
                <a:ext uri="{63B3BB69-23CF-44E3-9099-C40C66FF867C}">
                  <a14:compatExt spid="_x0000_s2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38100</xdr:colOff>
          <xdr:row>111</xdr:row>
          <xdr:rowOff>9525</xdr:rowOff>
        </xdr:from>
        <xdr:to>
          <xdr:col>10</xdr:col>
          <xdr:colOff>28575</xdr:colOff>
          <xdr:row>113</xdr:row>
          <xdr:rowOff>95250</xdr:rowOff>
        </xdr:to>
        <xdr:sp macro="" textlink="">
          <xdr:nvSpPr>
            <xdr:cNvPr id="2084" name="Object 36" hidden="1">
              <a:extLst>
                <a:ext uri="{63B3BB69-23CF-44E3-9099-C40C66FF867C}">
                  <a14:compatExt spid="_x0000_s20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99</xdr:row>
          <xdr:rowOff>19050</xdr:rowOff>
        </xdr:from>
        <xdr:to>
          <xdr:col>4</xdr:col>
          <xdr:colOff>28575</xdr:colOff>
          <xdr:row>100</xdr:row>
          <xdr:rowOff>161925</xdr:rowOff>
        </xdr:to>
        <xdr:sp macro="" textlink="">
          <xdr:nvSpPr>
            <xdr:cNvPr id="2112" name="Object 64" hidden="1">
              <a:extLst>
                <a:ext uri="{63B3BB69-23CF-44E3-9099-C40C66FF867C}">
                  <a14:compatExt spid="_x0000_s2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47625</xdr:colOff>
          <xdr:row>100</xdr:row>
          <xdr:rowOff>152400</xdr:rowOff>
        </xdr:from>
        <xdr:to>
          <xdr:col>10</xdr:col>
          <xdr:colOff>76200</xdr:colOff>
          <xdr:row>103</xdr:row>
          <xdr:rowOff>114300</xdr:rowOff>
        </xdr:to>
        <xdr:sp macro="" textlink="">
          <xdr:nvSpPr>
            <xdr:cNvPr id="2114" name="Object 66" hidden="1">
              <a:extLst>
                <a:ext uri="{63B3BB69-23CF-44E3-9099-C40C66FF867C}">
                  <a14:compatExt spid="_x0000_s2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102</xdr:row>
          <xdr:rowOff>104775</xdr:rowOff>
        </xdr:from>
        <xdr:to>
          <xdr:col>4</xdr:col>
          <xdr:colOff>38100</xdr:colOff>
          <xdr:row>103</xdr:row>
          <xdr:rowOff>104775</xdr:rowOff>
        </xdr:to>
        <xdr:sp macro="" textlink="">
          <xdr:nvSpPr>
            <xdr:cNvPr id="2115" name="Object 67" hidden="1">
              <a:extLst>
                <a:ext uri="{63B3BB69-23CF-44E3-9099-C40C66FF867C}">
                  <a14:compatExt spid="_x0000_s2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123</xdr:row>
          <xdr:rowOff>9525</xdr:rowOff>
        </xdr:from>
        <xdr:to>
          <xdr:col>10</xdr:col>
          <xdr:colOff>9525</xdr:colOff>
          <xdr:row>125</xdr:row>
          <xdr:rowOff>95250</xdr:rowOff>
        </xdr:to>
        <xdr:sp macro="" textlink="">
          <xdr:nvSpPr>
            <xdr:cNvPr id="2117" name="Object 69" hidden="1">
              <a:extLst>
                <a:ext uri="{63B3BB69-23CF-44E3-9099-C40C66FF867C}">
                  <a14:compatExt spid="_x0000_s2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125</xdr:row>
          <xdr:rowOff>133350</xdr:rowOff>
        </xdr:from>
        <xdr:to>
          <xdr:col>13</xdr:col>
          <xdr:colOff>0</xdr:colOff>
          <xdr:row>127</xdr:row>
          <xdr:rowOff>142875</xdr:rowOff>
        </xdr:to>
        <xdr:sp macro="" textlink="">
          <xdr:nvSpPr>
            <xdr:cNvPr id="2119" name="Object 71" hidden="1">
              <a:extLst>
                <a:ext uri="{63B3BB69-23CF-44E3-9099-C40C66FF867C}">
                  <a14:compatExt spid="_x0000_s2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276</xdr:row>
          <xdr:rowOff>152400</xdr:rowOff>
        </xdr:from>
        <xdr:to>
          <xdr:col>6</xdr:col>
          <xdr:colOff>142875</xdr:colOff>
          <xdr:row>279</xdr:row>
          <xdr:rowOff>28575</xdr:rowOff>
        </xdr:to>
        <xdr:sp macro="" textlink="">
          <xdr:nvSpPr>
            <xdr:cNvPr id="2132" name="Object 84" hidden="1">
              <a:extLst>
                <a:ext uri="{63B3BB69-23CF-44E3-9099-C40C66FF867C}">
                  <a14:compatExt spid="_x0000_s2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286</xdr:row>
          <xdr:rowOff>152400</xdr:rowOff>
        </xdr:from>
        <xdr:to>
          <xdr:col>6</xdr:col>
          <xdr:colOff>123825</xdr:colOff>
          <xdr:row>289</xdr:row>
          <xdr:rowOff>28575</xdr:rowOff>
        </xdr:to>
        <xdr:sp macro="" textlink=""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296</xdr:row>
          <xdr:rowOff>152400</xdr:rowOff>
        </xdr:from>
        <xdr:to>
          <xdr:col>6</xdr:col>
          <xdr:colOff>180975</xdr:colOff>
          <xdr:row>299</xdr:row>
          <xdr:rowOff>28575</xdr:rowOff>
        </xdr:to>
        <xdr:sp macro="" textlink="">
          <xdr:nvSpPr>
            <xdr:cNvPr id="2135" name="Object 87" hidden="1">
              <a:extLst>
                <a:ext uri="{63B3BB69-23CF-44E3-9099-C40C66FF867C}">
                  <a14:compatExt spid="_x0000_s2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66675</xdr:colOff>
          <xdr:row>306</xdr:row>
          <xdr:rowOff>152400</xdr:rowOff>
        </xdr:from>
        <xdr:to>
          <xdr:col>6</xdr:col>
          <xdr:colOff>161925</xdr:colOff>
          <xdr:row>309</xdr:row>
          <xdr:rowOff>28575</xdr:rowOff>
        </xdr:to>
        <xdr:sp macro="" textlink="">
          <xdr:nvSpPr>
            <xdr:cNvPr id="2138" name="Object 90" hidden="1">
              <a:extLst>
                <a:ext uri="{63B3BB69-23CF-44E3-9099-C40C66FF867C}">
                  <a14:compatExt spid="_x0000_s2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393</xdr:row>
          <xdr:rowOff>171450</xdr:rowOff>
        </xdr:from>
        <xdr:to>
          <xdr:col>7</xdr:col>
          <xdr:colOff>104775</xdr:colOff>
          <xdr:row>395</xdr:row>
          <xdr:rowOff>38100</xdr:rowOff>
        </xdr:to>
        <xdr:sp macro="" textlink="">
          <xdr:nvSpPr>
            <xdr:cNvPr id="2149" name="Object 101" hidden="1">
              <a:extLst>
                <a:ext uri="{63B3BB69-23CF-44E3-9099-C40C66FF867C}">
                  <a14:compatExt spid="_x0000_s2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419</xdr:row>
          <xdr:rowOff>180975</xdr:rowOff>
        </xdr:from>
        <xdr:to>
          <xdr:col>7</xdr:col>
          <xdr:colOff>228600</xdr:colOff>
          <xdr:row>421</xdr:row>
          <xdr:rowOff>28575</xdr:rowOff>
        </xdr:to>
        <xdr:sp macro="" textlink="">
          <xdr:nvSpPr>
            <xdr:cNvPr id="2150" name="Object 102" hidden="1">
              <a:extLst>
                <a:ext uri="{63B3BB69-23CF-44E3-9099-C40C66FF867C}">
                  <a14:compatExt spid="_x0000_s2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427</xdr:row>
          <xdr:rowOff>180975</xdr:rowOff>
        </xdr:from>
        <xdr:to>
          <xdr:col>8</xdr:col>
          <xdr:colOff>9525</xdr:colOff>
          <xdr:row>429</xdr:row>
          <xdr:rowOff>28575</xdr:rowOff>
        </xdr:to>
        <xdr:sp macro="" textlink="">
          <xdr:nvSpPr>
            <xdr:cNvPr id="2152" name="Object 104" hidden="1">
              <a:extLst>
                <a:ext uri="{63B3BB69-23CF-44E3-9099-C40C66FF867C}">
                  <a14:compatExt spid="_x0000_s21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405</xdr:row>
          <xdr:rowOff>171450</xdr:rowOff>
        </xdr:from>
        <xdr:to>
          <xdr:col>7</xdr:col>
          <xdr:colOff>104775</xdr:colOff>
          <xdr:row>407</xdr:row>
          <xdr:rowOff>38100</xdr:rowOff>
        </xdr:to>
        <xdr:sp macro="" textlink="">
          <xdr:nvSpPr>
            <xdr:cNvPr id="2153" name="Object 105" hidden="1">
              <a:extLst>
                <a:ext uri="{63B3BB69-23CF-44E3-9099-C40C66FF867C}">
                  <a14:compatExt spid="_x0000_s21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228600</xdr:colOff>
          <xdr:row>344</xdr:row>
          <xdr:rowOff>28575</xdr:rowOff>
        </xdr:from>
        <xdr:to>
          <xdr:col>17</xdr:col>
          <xdr:colOff>38100</xdr:colOff>
          <xdr:row>346</xdr:row>
          <xdr:rowOff>19050</xdr:rowOff>
        </xdr:to>
        <xdr:sp macro="" textlink="">
          <xdr:nvSpPr>
            <xdr:cNvPr id="2154" name="Object 106" hidden="1">
              <a:extLst>
                <a:ext uri="{63B3BB69-23CF-44E3-9099-C40C66FF867C}">
                  <a14:compatExt spid="_x0000_s21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332</xdr:row>
          <xdr:rowOff>38100</xdr:rowOff>
        </xdr:from>
        <xdr:to>
          <xdr:col>6</xdr:col>
          <xdr:colOff>28575</xdr:colOff>
          <xdr:row>334</xdr:row>
          <xdr:rowOff>9525</xdr:rowOff>
        </xdr:to>
        <xdr:sp macro="" textlink="">
          <xdr:nvSpPr>
            <xdr:cNvPr id="2155" name="Object 107" hidden="1">
              <a:extLst>
                <a:ext uri="{63B3BB69-23CF-44E3-9099-C40C66FF867C}">
                  <a14:compatExt spid="_x0000_s21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367</xdr:row>
          <xdr:rowOff>19050</xdr:rowOff>
        </xdr:from>
        <xdr:to>
          <xdr:col>7</xdr:col>
          <xdr:colOff>19050</xdr:colOff>
          <xdr:row>369</xdr:row>
          <xdr:rowOff>19050</xdr:rowOff>
        </xdr:to>
        <xdr:sp macro="" textlink="">
          <xdr:nvSpPr>
            <xdr:cNvPr id="2156" name="Object 108" hidden="1">
              <a:extLst>
                <a:ext uri="{63B3BB69-23CF-44E3-9099-C40C66FF867C}">
                  <a14:compatExt spid="_x0000_s21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344</xdr:row>
          <xdr:rowOff>38100</xdr:rowOff>
        </xdr:from>
        <xdr:to>
          <xdr:col>6</xdr:col>
          <xdr:colOff>219075</xdr:colOff>
          <xdr:row>346</xdr:row>
          <xdr:rowOff>9525</xdr:rowOff>
        </xdr:to>
        <xdr:sp macro="" textlink="">
          <xdr:nvSpPr>
            <xdr:cNvPr id="2157" name="Object 109" hidden="1">
              <a:extLst>
                <a:ext uri="{63B3BB69-23CF-44E3-9099-C40C66FF867C}">
                  <a14:compatExt spid="_x0000_s21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349</xdr:row>
          <xdr:rowOff>0</xdr:rowOff>
        </xdr:from>
        <xdr:to>
          <xdr:col>11</xdr:col>
          <xdr:colOff>57150</xdr:colOff>
          <xdr:row>350</xdr:row>
          <xdr:rowOff>28575</xdr:rowOff>
        </xdr:to>
        <xdr:sp macro="" textlink="">
          <xdr:nvSpPr>
            <xdr:cNvPr id="2158" name="Object 110" hidden="1">
              <a:extLst>
                <a:ext uri="{63B3BB69-23CF-44E3-9099-C40C66FF867C}">
                  <a14:compatExt spid="_x0000_s21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371</xdr:row>
          <xdr:rowOff>0</xdr:rowOff>
        </xdr:from>
        <xdr:to>
          <xdr:col>11</xdr:col>
          <xdr:colOff>57150</xdr:colOff>
          <xdr:row>372</xdr:row>
          <xdr:rowOff>28575</xdr:rowOff>
        </xdr:to>
        <xdr:sp macro="" textlink="">
          <xdr:nvSpPr>
            <xdr:cNvPr id="2159" name="Object 111" hidden="1">
              <a:extLst>
                <a:ext uri="{63B3BB69-23CF-44E3-9099-C40C66FF867C}">
                  <a14:compatExt spid="_x0000_s21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338</xdr:row>
          <xdr:rowOff>38100</xdr:rowOff>
        </xdr:from>
        <xdr:to>
          <xdr:col>6</xdr:col>
          <xdr:colOff>76200</xdr:colOff>
          <xdr:row>340</xdr:row>
          <xdr:rowOff>9525</xdr:rowOff>
        </xdr:to>
        <xdr:sp macro="" textlink="">
          <xdr:nvSpPr>
            <xdr:cNvPr id="2160" name="Object 112" hidden="1">
              <a:extLst>
                <a:ext uri="{63B3BB69-23CF-44E3-9099-C40C66FF867C}">
                  <a14:compatExt spid="_x0000_s21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228600</xdr:colOff>
          <xdr:row>354</xdr:row>
          <xdr:rowOff>28575</xdr:rowOff>
        </xdr:from>
        <xdr:to>
          <xdr:col>17</xdr:col>
          <xdr:colOff>57150</xdr:colOff>
          <xdr:row>356</xdr:row>
          <xdr:rowOff>0</xdr:rowOff>
        </xdr:to>
        <xdr:sp macro="" textlink="">
          <xdr:nvSpPr>
            <xdr:cNvPr id="2161" name="Object 113" hidden="1">
              <a:extLst>
                <a:ext uri="{63B3BB69-23CF-44E3-9099-C40C66FF867C}">
                  <a14:compatExt spid="_x0000_s21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354</xdr:row>
          <xdr:rowOff>38100</xdr:rowOff>
        </xdr:from>
        <xdr:to>
          <xdr:col>6</xdr:col>
          <xdr:colOff>219075</xdr:colOff>
          <xdr:row>356</xdr:row>
          <xdr:rowOff>9525</xdr:rowOff>
        </xdr:to>
        <xdr:sp macro="" textlink="">
          <xdr:nvSpPr>
            <xdr:cNvPr id="2162" name="Object 114" hidden="1">
              <a:extLst>
                <a:ext uri="{63B3BB69-23CF-44E3-9099-C40C66FF867C}">
                  <a14:compatExt spid="_x0000_s21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359</xdr:row>
          <xdr:rowOff>0</xdr:rowOff>
        </xdr:from>
        <xdr:to>
          <xdr:col>11</xdr:col>
          <xdr:colOff>104775</xdr:colOff>
          <xdr:row>360</xdr:row>
          <xdr:rowOff>28575</xdr:rowOff>
        </xdr:to>
        <xdr:sp macro="" textlink="">
          <xdr:nvSpPr>
            <xdr:cNvPr id="2163" name="Object 115" hidden="1">
              <a:extLst>
                <a:ext uri="{63B3BB69-23CF-44E3-9099-C40C66FF867C}">
                  <a14:compatExt spid="_x0000_s21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376</xdr:row>
          <xdr:rowOff>19050</xdr:rowOff>
        </xdr:from>
        <xdr:to>
          <xdr:col>7</xdr:col>
          <xdr:colOff>19050</xdr:colOff>
          <xdr:row>378</xdr:row>
          <xdr:rowOff>19050</xdr:rowOff>
        </xdr:to>
        <xdr:sp macro="" textlink="">
          <xdr:nvSpPr>
            <xdr:cNvPr id="2164" name="Object 116" hidden="1">
              <a:extLst>
                <a:ext uri="{63B3BB69-23CF-44E3-9099-C40C66FF867C}">
                  <a14:compatExt spid="_x0000_s21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380</xdr:row>
          <xdr:rowOff>0</xdr:rowOff>
        </xdr:from>
        <xdr:to>
          <xdr:col>11</xdr:col>
          <xdr:colOff>104775</xdr:colOff>
          <xdr:row>381</xdr:row>
          <xdr:rowOff>28575</xdr:rowOff>
        </xdr:to>
        <xdr:sp macro="" textlink="">
          <xdr:nvSpPr>
            <xdr:cNvPr id="2165" name="Object 117" hidden="1">
              <a:extLst>
                <a:ext uri="{63B3BB69-23CF-44E3-9099-C40C66FF867C}">
                  <a14:compatExt spid="_x0000_s21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67</xdr:row>
          <xdr:rowOff>0</xdr:rowOff>
        </xdr:from>
        <xdr:to>
          <xdr:col>9</xdr:col>
          <xdr:colOff>9525</xdr:colOff>
          <xdr:row>69</xdr:row>
          <xdr:rowOff>152400</xdr:rowOff>
        </xdr:to>
        <xdr:sp macro="" textlink="">
          <xdr:nvSpPr>
            <xdr:cNvPr id="2166" name="Object 118" hidden="1">
              <a:extLst>
                <a:ext uri="{63B3BB69-23CF-44E3-9099-C40C66FF867C}">
                  <a14:compatExt spid="_x0000_s21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>
                      <a:alpha val="89999"/>
                    </a:srgbClr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69</xdr:row>
          <xdr:rowOff>180975</xdr:rowOff>
        </xdr:from>
        <xdr:to>
          <xdr:col>7</xdr:col>
          <xdr:colOff>190500</xdr:colOff>
          <xdr:row>71</xdr:row>
          <xdr:rowOff>171450</xdr:rowOff>
        </xdr:to>
        <xdr:sp macro="" textlink="">
          <xdr:nvSpPr>
            <xdr:cNvPr id="2167" name="Object 119" hidden="1">
              <a:extLst>
                <a:ext uri="{63B3BB69-23CF-44E3-9099-C40C66FF867C}">
                  <a14:compatExt spid="_x0000_s21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54</xdr:row>
          <xdr:rowOff>9525</xdr:rowOff>
        </xdr:from>
        <xdr:to>
          <xdr:col>7</xdr:col>
          <xdr:colOff>76200</xdr:colOff>
          <xdr:row>56</xdr:row>
          <xdr:rowOff>161925</xdr:rowOff>
        </xdr:to>
        <xdr:sp macro="" textlink="">
          <xdr:nvSpPr>
            <xdr:cNvPr id="2168" name="Object 120" hidden="1">
              <a:extLst>
                <a:ext uri="{63B3BB69-23CF-44E3-9099-C40C66FF867C}">
                  <a14:compatExt spid="_x0000_s21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57</xdr:row>
          <xdr:rowOff>0</xdr:rowOff>
        </xdr:from>
        <xdr:to>
          <xdr:col>7</xdr:col>
          <xdr:colOff>200025</xdr:colOff>
          <xdr:row>58</xdr:row>
          <xdr:rowOff>180975</xdr:rowOff>
        </xdr:to>
        <xdr:sp macro="" textlink="">
          <xdr:nvSpPr>
            <xdr:cNvPr id="2169" name="Object 121" hidden="1">
              <a:extLst>
                <a:ext uri="{63B3BB69-23CF-44E3-9099-C40C66FF867C}">
                  <a14:compatExt spid="_x0000_s21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113</xdr:row>
          <xdr:rowOff>9525</xdr:rowOff>
        </xdr:from>
        <xdr:to>
          <xdr:col>19</xdr:col>
          <xdr:colOff>190500</xdr:colOff>
          <xdr:row>115</xdr:row>
          <xdr:rowOff>0</xdr:rowOff>
        </xdr:to>
        <xdr:sp macro="" textlink="">
          <xdr:nvSpPr>
            <xdr:cNvPr id="2170" name="Object 122" hidden="1">
              <a:extLst>
                <a:ext uri="{63B3BB69-23CF-44E3-9099-C40C66FF867C}">
                  <a14:compatExt spid="_x0000_s21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114</xdr:row>
          <xdr:rowOff>180975</xdr:rowOff>
        </xdr:from>
        <xdr:to>
          <xdr:col>17</xdr:col>
          <xdr:colOff>161925</xdr:colOff>
          <xdr:row>115</xdr:row>
          <xdr:rowOff>180975</xdr:rowOff>
        </xdr:to>
        <xdr:sp macro="" textlink="">
          <xdr:nvSpPr>
            <xdr:cNvPr id="2171" name="Object 123" hidden="1">
              <a:extLst>
                <a:ext uri="{63B3BB69-23CF-44E3-9099-C40C66FF867C}">
                  <a14:compatExt spid="_x0000_s21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124</xdr:row>
          <xdr:rowOff>180975</xdr:rowOff>
        </xdr:from>
        <xdr:to>
          <xdr:col>19</xdr:col>
          <xdr:colOff>190500</xdr:colOff>
          <xdr:row>126</xdr:row>
          <xdr:rowOff>171450</xdr:rowOff>
        </xdr:to>
        <xdr:sp macro="" textlink="">
          <xdr:nvSpPr>
            <xdr:cNvPr id="2172" name="Object 124" hidden="1">
              <a:extLst>
                <a:ext uri="{63B3BB69-23CF-44E3-9099-C40C66FF867C}">
                  <a14:compatExt spid="_x0000_s21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126</xdr:row>
          <xdr:rowOff>180975</xdr:rowOff>
        </xdr:from>
        <xdr:to>
          <xdr:col>17</xdr:col>
          <xdr:colOff>161925</xdr:colOff>
          <xdr:row>127</xdr:row>
          <xdr:rowOff>180975</xdr:rowOff>
        </xdr:to>
        <xdr:sp macro="" textlink="">
          <xdr:nvSpPr>
            <xdr:cNvPr id="2173" name="Object 125" hidden="1">
              <a:extLst>
                <a:ext uri="{63B3BB69-23CF-44E3-9099-C40C66FF867C}">
                  <a14:compatExt spid="_x0000_s21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133</xdr:row>
          <xdr:rowOff>0</xdr:rowOff>
        </xdr:from>
        <xdr:to>
          <xdr:col>10</xdr:col>
          <xdr:colOff>9525</xdr:colOff>
          <xdr:row>133</xdr:row>
          <xdr:rowOff>0</xdr:rowOff>
        </xdr:to>
        <xdr:sp macro="" textlink="">
          <xdr:nvSpPr>
            <xdr:cNvPr id="2174" name="Object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133</xdr:row>
          <xdr:rowOff>0</xdr:rowOff>
        </xdr:from>
        <xdr:to>
          <xdr:col>10</xdr:col>
          <xdr:colOff>9525</xdr:colOff>
          <xdr:row>133</xdr:row>
          <xdr:rowOff>0</xdr:rowOff>
        </xdr:to>
        <xdr:sp macro="" textlink="">
          <xdr:nvSpPr>
            <xdr:cNvPr id="2180" name="Object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9525</xdr:colOff>
          <xdr:row>221</xdr:row>
          <xdr:rowOff>28575</xdr:rowOff>
        </xdr:from>
        <xdr:to>
          <xdr:col>6</xdr:col>
          <xdr:colOff>133350</xdr:colOff>
          <xdr:row>223</xdr:row>
          <xdr:rowOff>19050</xdr:rowOff>
        </xdr:to>
        <xdr:sp macro="" textlink="">
          <xdr:nvSpPr>
            <xdr:cNvPr id="2187" name="Object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152400</xdr:colOff>
          <xdr:row>441</xdr:row>
          <xdr:rowOff>9525</xdr:rowOff>
        </xdr:from>
        <xdr:to>
          <xdr:col>6</xdr:col>
          <xdr:colOff>95250</xdr:colOff>
          <xdr:row>443</xdr:row>
          <xdr:rowOff>9525</xdr:rowOff>
        </xdr:to>
        <xdr:sp macro="" textlink="">
          <xdr:nvSpPr>
            <xdr:cNvPr id="2188" name="Object 140" hidden="1">
              <a:extLst>
                <a:ext uri="{63B3BB69-23CF-44E3-9099-C40C66FF867C}">
                  <a14:compatExt spid="_x0000_s21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28575</xdr:colOff>
          <xdr:row>442</xdr:row>
          <xdr:rowOff>180975</xdr:rowOff>
        </xdr:from>
        <xdr:to>
          <xdr:col>9</xdr:col>
          <xdr:colOff>38100</xdr:colOff>
          <xdr:row>443</xdr:row>
          <xdr:rowOff>171450</xdr:rowOff>
        </xdr:to>
        <xdr:sp macro="" textlink="">
          <xdr:nvSpPr>
            <xdr:cNvPr id="2189" name="Object 141" hidden="1">
              <a:extLst>
                <a:ext uri="{63B3BB69-23CF-44E3-9099-C40C66FF867C}">
                  <a14:compatExt spid="_x0000_s21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38100</xdr:colOff>
          <xdr:row>451</xdr:row>
          <xdr:rowOff>38100</xdr:rowOff>
        </xdr:from>
        <xdr:to>
          <xdr:col>6</xdr:col>
          <xdr:colOff>57150</xdr:colOff>
          <xdr:row>453</xdr:row>
          <xdr:rowOff>9525</xdr:rowOff>
        </xdr:to>
        <xdr:sp macro="" textlink="">
          <xdr:nvSpPr>
            <xdr:cNvPr id="2190" name="Object 142" hidden="1">
              <a:extLst>
                <a:ext uri="{63B3BB69-23CF-44E3-9099-C40C66FF867C}">
                  <a14:compatExt spid="_x0000_s21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9525</xdr:colOff>
          <xdr:row>453</xdr:row>
          <xdr:rowOff>0</xdr:rowOff>
        </xdr:from>
        <xdr:to>
          <xdr:col>7</xdr:col>
          <xdr:colOff>180975</xdr:colOff>
          <xdr:row>455</xdr:row>
          <xdr:rowOff>9525</xdr:rowOff>
        </xdr:to>
        <xdr:sp macro="" textlink="">
          <xdr:nvSpPr>
            <xdr:cNvPr id="2191" name="Object 143" hidden="1">
              <a:extLst>
                <a:ext uri="{63B3BB69-23CF-44E3-9099-C40C66FF867C}">
                  <a14:compatExt spid="_x0000_s21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462</xdr:row>
          <xdr:rowOff>28575</xdr:rowOff>
        </xdr:from>
        <xdr:to>
          <xdr:col>6</xdr:col>
          <xdr:colOff>9525</xdr:colOff>
          <xdr:row>464</xdr:row>
          <xdr:rowOff>0</xdr:rowOff>
        </xdr:to>
        <xdr:sp macro="" textlink="">
          <xdr:nvSpPr>
            <xdr:cNvPr id="2192" name="Object 144" hidden="1">
              <a:extLst>
                <a:ext uri="{63B3BB69-23CF-44E3-9099-C40C66FF867C}">
                  <a14:compatExt spid="_x0000_s21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460</xdr:row>
          <xdr:rowOff>28575</xdr:rowOff>
        </xdr:from>
        <xdr:to>
          <xdr:col>6</xdr:col>
          <xdr:colOff>219075</xdr:colOff>
          <xdr:row>462</xdr:row>
          <xdr:rowOff>0</xdr:rowOff>
        </xdr:to>
        <xdr:sp macro="" textlink="">
          <xdr:nvSpPr>
            <xdr:cNvPr id="2193" name="Object 145" hidden="1">
              <a:extLst>
                <a:ext uri="{63B3BB69-23CF-44E3-9099-C40C66FF867C}">
                  <a14:compatExt spid="_x0000_s21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470</xdr:row>
          <xdr:rowOff>0</xdr:rowOff>
        </xdr:from>
        <xdr:to>
          <xdr:col>11</xdr:col>
          <xdr:colOff>57150</xdr:colOff>
          <xdr:row>471</xdr:row>
          <xdr:rowOff>28575</xdr:rowOff>
        </xdr:to>
        <xdr:sp macro="" textlink="">
          <xdr:nvSpPr>
            <xdr:cNvPr id="2194" name="Object 146" hidden="1">
              <a:extLst>
                <a:ext uri="{63B3BB69-23CF-44E3-9099-C40C66FF867C}">
                  <a14:compatExt spid="_x0000_s21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464</xdr:row>
          <xdr:rowOff>0</xdr:rowOff>
        </xdr:from>
        <xdr:to>
          <xdr:col>7</xdr:col>
          <xdr:colOff>161925</xdr:colOff>
          <xdr:row>466</xdr:row>
          <xdr:rowOff>9525</xdr:rowOff>
        </xdr:to>
        <xdr:sp macro="" textlink="">
          <xdr:nvSpPr>
            <xdr:cNvPr id="2195" name="Object 147" hidden="1">
              <a:extLst>
                <a:ext uri="{63B3BB69-23CF-44E3-9099-C40C66FF867C}">
                  <a14:compatExt spid="_x0000_s21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530</xdr:row>
          <xdr:rowOff>171450</xdr:rowOff>
        </xdr:from>
        <xdr:to>
          <xdr:col>7</xdr:col>
          <xdr:colOff>104775</xdr:colOff>
          <xdr:row>532</xdr:row>
          <xdr:rowOff>38100</xdr:rowOff>
        </xdr:to>
        <xdr:sp macro="" textlink="">
          <xdr:nvSpPr>
            <xdr:cNvPr id="2196" name="Object 148" hidden="1">
              <a:extLst>
                <a:ext uri="{63B3BB69-23CF-44E3-9099-C40C66FF867C}">
                  <a14:compatExt spid="_x0000_s21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13.bin"/><Relationship Id="rId21" Type="http://schemas.openxmlformats.org/officeDocument/2006/relationships/oleObject" Target="../embeddings/oleObject10.bin"/><Relationship Id="rId42" Type="http://schemas.openxmlformats.org/officeDocument/2006/relationships/image" Target="../media/image18.emf"/><Relationship Id="rId47" Type="http://schemas.openxmlformats.org/officeDocument/2006/relationships/image" Target="../media/image20.emf"/><Relationship Id="rId63" Type="http://schemas.openxmlformats.org/officeDocument/2006/relationships/oleObject" Target="../embeddings/oleObject33.bin"/><Relationship Id="rId68" Type="http://schemas.openxmlformats.org/officeDocument/2006/relationships/image" Target="../media/image30.emf"/><Relationship Id="rId84" Type="http://schemas.openxmlformats.org/officeDocument/2006/relationships/oleObject" Target="../embeddings/oleObject46.bin"/><Relationship Id="rId89" Type="http://schemas.openxmlformats.org/officeDocument/2006/relationships/oleObject" Target="../embeddings/oleObject49.bin"/><Relationship Id="rId16" Type="http://schemas.openxmlformats.org/officeDocument/2006/relationships/image" Target="../media/image6.emf"/><Relationship Id="rId11" Type="http://schemas.openxmlformats.org/officeDocument/2006/relationships/image" Target="../media/image4.emf"/><Relationship Id="rId32" Type="http://schemas.openxmlformats.org/officeDocument/2006/relationships/image" Target="../media/image13.emf"/><Relationship Id="rId37" Type="http://schemas.openxmlformats.org/officeDocument/2006/relationships/oleObject" Target="../embeddings/oleObject19.bin"/><Relationship Id="rId53" Type="http://schemas.openxmlformats.org/officeDocument/2006/relationships/image" Target="../media/image23.emf"/><Relationship Id="rId58" Type="http://schemas.openxmlformats.org/officeDocument/2006/relationships/image" Target="../media/image25.emf"/><Relationship Id="rId74" Type="http://schemas.openxmlformats.org/officeDocument/2006/relationships/image" Target="../media/image33.emf"/><Relationship Id="rId79" Type="http://schemas.openxmlformats.org/officeDocument/2006/relationships/image" Target="../media/image35.emf"/><Relationship Id="rId5" Type="http://schemas.openxmlformats.org/officeDocument/2006/relationships/image" Target="../media/image1.emf"/><Relationship Id="rId90" Type="http://schemas.openxmlformats.org/officeDocument/2006/relationships/image" Target="../media/image38.emf"/><Relationship Id="rId95" Type="http://schemas.openxmlformats.org/officeDocument/2006/relationships/oleObject" Target="../embeddings/oleObject52.bin"/><Relationship Id="rId22" Type="http://schemas.openxmlformats.org/officeDocument/2006/relationships/image" Target="../media/image9.emf"/><Relationship Id="rId27" Type="http://schemas.openxmlformats.org/officeDocument/2006/relationships/image" Target="../media/image11.emf"/><Relationship Id="rId43" Type="http://schemas.openxmlformats.org/officeDocument/2006/relationships/oleObject" Target="../embeddings/oleObject22.bin"/><Relationship Id="rId48" Type="http://schemas.openxmlformats.org/officeDocument/2006/relationships/oleObject" Target="../embeddings/oleObject25.bin"/><Relationship Id="rId64" Type="http://schemas.openxmlformats.org/officeDocument/2006/relationships/image" Target="../media/image28.emf"/><Relationship Id="rId69" Type="http://schemas.openxmlformats.org/officeDocument/2006/relationships/oleObject" Target="../embeddings/oleObject36.bin"/><Relationship Id="rId80" Type="http://schemas.openxmlformats.org/officeDocument/2006/relationships/oleObject" Target="../embeddings/oleObject42.bin"/><Relationship Id="rId85" Type="http://schemas.openxmlformats.org/officeDocument/2006/relationships/image" Target="../media/image36.emf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8.bin"/><Relationship Id="rId25" Type="http://schemas.openxmlformats.org/officeDocument/2006/relationships/image" Target="../media/image10.emf"/><Relationship Id="rId33" Type="http://schemas.openxmlformats.org/officeDocument/2006/relationships/oleObject" Target="../embeddings/oleObject17.bin"/><Relationship Id="rId38" Type="http://schemas.openxmlformats.org/officeDocument/2006/relationships/image" Target="../media/image16.emf"/><Relationship Id="rId46" Type="http://schemas.openxmlformats.org/officeDocument/2006/relationships/oleObject" Target="../embeddings/oleObject24.bin"/><Relationship Id="rId59" Type="http://schemas.openxmlformats.org/officeDocument/2006/relationships/oleObject" Target="../embeddings/oleObject31.bin"/><Relationship Id="rId67" Type="http://schemas.openxmlformats.org/officeDocument/2006/relationships/oleObject" Target="../embeddings/oleObject35.bin"/><Relationship Id="rId20" Type="http://schemas.openxmlformats.org/officeDocument/2006/relationships/image" Target="../media/image8.emf"/><Relationship Id="rId41" Type="http://schemas.openxmlformats.org/officeDocument/2006/relationships/oleObject" Target="../embeddings/oleObject21.bin"/><Relationship Id="rId54" Type="http://schemas.openxmlformats.org/officeDocument/2006/relationships/oleObject" Target="../embeddings/oleObject28.bin"/><Relationship Id="rId62" Type="http://schemas.openxmlformats.org/officeDocument/2006/relationships/image" Target="../media/image27.emf"/><Relationship Id="rId70" Type="http://schemas.openxmlformats.org/officeDocument/2006/relationships/image" Target="../media/image31.emf"/><Relationship Id="rId75" Type="http://schemas.openxmlformats.org/officeDocument/2006/relationships/oleObject" Target="../embeddings/oleObject39.bin"/><Relationship Id="rId83" Type="http://schemas.openxmlformats.org/officeDocument/2006/relationships/oleObject" Target="../embeddings/oleObject45.bin"/><Relationship Id="rId88" Type="http://schemas.openxmlformats.org/officeDocument/2006/relationships/oleObject" Target="../embeddings/oleObject48.bin"/><Relationship Id="rId91" Type="http://schemas.openxmlformats.org/officeDocument/2006/relationships/oleObject" Target="../embeddings/oleObject50.bin"/><Relationship Id="rId96" Type="http://schemas.openxmlformats.org/officeDocument/2006/relationships/image" Target="../media/image41.emf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7.bin"/><Relationship Id="rId23" Type="http://schemas.openxmlformats.org/officeDocument/2006/relationships/oleObject" Target="../embeddings/oleObject11.bin"/><Relationship Id="rId28" Type="http://schemas.openxmlformats.org/officeDocument/2006/relationships/oleObject" Target="../embeddings/oleObject14.bin"/><Relationship Id="rId36" Type="http://schemas.openxmlformats.org/officeDocument/2006/relationships/image" Target="../media/image15.emf"/><Relationship Id="rId49" Type="http://schemas.openxmlformats.org/officeDocument/2006/relationships/image" Target="../media/image21.emf"/><Relationship Id="rId57" Type="http://schemas.openxmlformats.org/officeDocument/2006/relationships/oleObject" Target="../embeddings/oleObject30.bin"/><Relationship Id="rId10" Type="http://schemas.openxmlformats.org/officeDocument/2006/relationships/oleObject" Target="../embeddings/oleObject4.bin"/><Relationship Id="rId31" Type="http://schemas.openxmlformats.org/officeDocument/2006/relationships/oleObject" Target="../embeddings/oleObject16.bin"/><Relationship Id="rId44" Type="http://schemas.openxmlformats.org/officeDocument/2006/relationships/image" Target="../media/image19.emf"/><Relationship Id="rId52" Type="http://schemas.openxmlformats.org/officeDocument/2006/relationships/oleObject" Target="../embeddings/oleObject27.bin"/><Relationship Id="rId60" Type="http://schemas.openxmlformats.org/officeDocument/2006/relationships/image" Target="../media/image26.emf"/><Relationship Id="rId65" Type="http://schemas.openxmlformats.org/officeDocument/2006/relationships/oleObject" Target="../embeddings/oleObject34.bin"/><Relationship Id="rId73" Type="http://schemas.openxmlformats.org/officeDocument/2006/relationships/oleObject" Target="../embeddings/oleObject38.bin"/><Relationship Id="rId78" Type="http://schemas.openxmlformats.org/officeDocument/2006/relationships/oleObject" Target="../embeddings/oleObject41.bin"/><Relationship Id="rId81" Type="http://schemas.openxmlformats.org/officeDocument/2006/relationships/oleObject" Target="../embeddings/oleObject43.bin"/><Relationship Id="rId86" Type="http://schemas.openxmlformats.org/officeDocument/2006/relationships/oleObject" Target="../embeddings/oleObject47.bin"/><Relationship Id="rId94" Type="http://schemas.openxmlformats.org/officeDocument/2006/relationships/image" Target="../media/image40.emf"/><Relationship Id="rId99" Type="http://schemas.openxmlformats.org/officeDocument/2006/relationships/image" Target="../media/image42.emf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13" Type="http://schemas.openxmlformats.org/officeDocument/2006/relationships/image" Target="../media/image5.emf"/><Relationship Id="rId18" Type="http://schemas.openxmlformats.org/officeDocument/2006/relationships/image" Target="../media/image7.emf"/><Relationship Id="rId39" Type="http://schemas.openxmlformats.org/officeDocument/2006/relationships/oleObject" Target="../embeddings/oleObject20.bin"/><Relationship Id="rId34" Type="http://schemas.openxmlformats.org/officeDocument/2006/relationships/image" Target="../media/image14.emf"/><Relationship Id="rId50" Type="http://schemas.openxmlformats.org/officeDocument/2006/relationships/oleObject" Target="../embeddings/oleObject26.bin"/><Relationship Id="rId55" Type="http://schemas.openxmlformats.org/officeDocument/2006/relationships/image" Target="../media/image24.emf"/><Relationship Id="rId76" Type="http://schemas.openxmlformats.org/officeDocument/2006/relationships/oleObject" Target="../embeddings/oleObject40.bin"/><Relationship Id="rId97" Type="http://schemas.openxmlformats.org/officeDocument/2006/relationships/oleObject" Target="../embeddings/oleObject53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37.bin"/><Relationship Id="rId92" Type="http://schemas.openxmlformats.org/officeDocument/2006/relationships/image" Target="../media/image39.emf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15.bin"/><Relationship Id="rId24" Type="http://schemas.openxmlformats.org/officeDocument/2006/relationships/oleObject" Target="../embeddings/oleObject12.bin"/><Relationship Id="rId40" Type="http://schemas.openxmlformats.org/officeDocument/2006/relationships/image" Target="../media/image17.emf"/><Relationship Id="rId45" Type="http://schemas.openxmlformats.org/officeDocument/2006/relationships/oleObject" Target="../embeddings/oleObject23.bin"/><Relationship Id="rId66" Type="http://schemas.openxmlformats.org/officeDocument/2006/relationships/image" Target="../media/image29.emf"/><Relationship Id="rId87" Type="http://schemas.openxmlformats.org/officeDocument/2006/relationships/image" Target="../media/image37.emf"/><Relationship Id="rId61" Type="http://schemas.openxmlformats.org/officeDocument/2006/relationships/oleObject" Target="../embeddings/oleObject32.bin"/><Relationship Id="rId82" Type="http://schemas.openxmlformats.org/officeDocument/2006/relationships/oleObject" Target="../embeddings/oleObject44.bin"/><Relationship Id="rId19" Type="http://schemas.openxmlformats.org/officeDocument/2006/relationships/oleObject" Target="../embeddings/oleObject9.bin"/><Relationship Id="rId14" Type="http://schemas.openxmlformats.org/officeDocument/2006/relationships/oleObject" Target="../embeddings/oleObject6.bin"/><Relationship Id="rId30" Type="http://schemas.openxmlformats.org/officeDocument/2006/relationships/image" Target="../media/image12.emf"/><Relationship Id="rId35" Type="http://schemas.openxmlformats.org/officeDocument/2006/relationships/oleObject" Target="../embeddings/oleObject18.bin"/><Relationship Id="rId56" Type="http://schemas.openxmlformats.org/officeDocument/2006/relationships/oleObject" Target="../embeddings/oleObject29.bin"/><Relationship Id="rId77" Type="http://schemas.openxmlformats.org/officeDocument/2006/relationships/image" Target="../media/image34.emf"/><Relationship Id="rId100" Type="http://schemas.openxmlformats.org/officeDocument/2006/relationships/oleObject" Target="../embeddings/oleObject55.bin"/><Relationship Id="rId8" Type="http://schemas.openxmlformats.org/officeDocument/2006/relationships/oleObject" Target="../embeddings/oleObject3.bin"/><Relationship Id="rId51" Type="http://schemas.openxmlformats.org/officeDocument/2006/relationships/image" Target="../media/image22.emf"/><Relationship Id="rId72" Type="http://schemas.openxmlformats.org/officeDocument/2006/relationships/image" Target="../media/image32.emf"/><Relationship Id="rId93" Type="http://schemas.openxmlformats.org/officeDocument/2006/relationships/oleObject" Target="../embeddings/oleObject51.bin"/><Relationship Id="rId98" Type="http://schemas.openxmlformats.org/officeDocument/2006/relationships/oleObject" Target="../embeddings/oleObject5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5"/>
  <sheetViews>
    <sheetView zoomScaleNormal="100" zoomScaleSheetLayoutView="100" workbookViewId="0">
      <selection activeCell="K32" sqref="K32"/>
    </sheetView>
  </sheetViews>
  <sheetFormatPr defaultColWidth="2.77734375" defaultRowHeight="15" customHeight="1"/>
  <cols>
    <col min="1" max="28" width="2.77734375" style="1" customWidth="1"/>
    <col min="29" max="29" width="2.77734375" style="251" customWidth="1"/>
    <col min="30" max="30" width="4.77734375" style="1" customWidth="1"/>
    <col min="31" max="16384" width="2.77734375" style="1"/>
  </cols>
  <sheetData>
    <row r="1" spans="2:35" ht="15" customHeight="1">
      <c r="AC1" s="205" t="s">
        <v>171</v>
      </c>
      <c r="AD1" s="206"/>
    </row>
    <row r="2" spans="2:35" ht="15" customHeight="1">
      <c r="B2" s="210" t="s">
        <v>215</v>
      </c>
      <c r="C2" s="1" t="s">
        <v>216</v>
      </c>
      <c r="AC2" s="253" t="s">
        <v>233</v>
      </c>
    </row>
    <row r="3" spans="2:35" ht="15" customHeight="1">
      <c r="B3" s="67"/>
      <c r="C3" s="432"/>
      <c r="D3" s="432"/>
      <c r="E3" s="432"/>
      <c r="F3" s="258" t="s">
        <v>217</v>
      </c>
      <c r="G3" s="432"/>
      <c r="H3" s="432"/>
      <c r="I3" s="432"/>
      <c r="J3" s="432"/>
      <c r="K3" s="432"/>
      <c r="L3" s="432"/>
      <c r="M3" s="432"/>
      <c r="N3" s="432"/>
      <c r="O3" s="432"/>
      <c r="P3" s="432"/>
      <c r="Q3" s="432"/>
      <c r="R3" s="432"/>
      <c r="S3" s="432"/>
      <c r="T3" s="432"/>
      <c r="U3" s="432"/>
      <c r="V3" s="432"/>
      <c r="W3" s="432"/>
      <c r="X3" s="432"/>
      <c r="Y3" s="432"/>
      <c r="Z3" s="432"/>
      <c r="AA3" s="432"/>
      <c r="AC3" s="257" t="s">
        <v>234</v>
      </c>
      <c r="AI3" s="207" t="s">
        <v>170</v>
      </c>
    </row>
    <row r="4" spans="2:35" ht="15" customHeight="1"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C4" s="252"/>
    </row>
    <row r="5" spans="2:35" ht="15" customHeight="1">
      <c r="B5" s="210" t="s">
        <v>215</v>
      </c>
      <c r="C5" s="1" t="s">
        <v>218</v>
      </c>
      <c r="AC5" s="253" t="s">
        <v>235</v>
      </c>
    </row>
    <row r="6" spans="2:35" ht="15" customHeight="1"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C6" s="252"/>
    </row>
    <row r="7" spans="2:35" ht="15" customHeight="1"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C7" s="252"/>
    </row>
    <row r="8" spans="2:35" ht="15" customHeight="1">
      <c r="B8" s="433" t="s">
        <v>219</v>
      </c>
      <c r="C8" s="434"/>
      <c r="D8" s="434"/>
      <c r="E8" s="435"/>
      <c r="F8" s="434" t="s">
        <v>220</v>
      </c>
      <c r="G8" s="434"/>
      <c r="H8" s="434"/>
      <c r="I8" s="434"/>
      <c r="J8" s="434"/>
      <c r="K8" s="434"/>
      <c r="L8" s="434"/>
      <c r="M8" s="434"/>
      <c r="N8" s="434"/>
      <c r="O8" s="434"/>
      <c r="P8" s="434"/>
      <c r="Q8" s="434"/>
      <c r="R8" s="434"/>
      <c r="S8" s="434"/>
      <c r="T8" s="434"/>
      <c r="U8" s="434"/>
      <c r="V8" s="434"/>
      <c r="W8" s="434"/>
      <c r="X8" s="434"/>
      <c r="Y8" s="434"/>
      <c r="Z8" s="434"/>
      <c r="AA8" s="436"/>
      <c r="AC8" s="256" t="s">
        <v>236</v>
      </c>
    </row>
    <row r="9" spans="2:35" ht="15" customHeight="1">
      <c r="B9" s="209"/>
      <c r="C9" s="209"/>
      <c r="D9" s="209"/>
      <c r="E9" s="209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09"/>
      <c r="X9" s="209"/>
      <c r="Y9" s="209"/>
      <c r="Z9" s="209"/>
      <c r="AA9" s="209"/>
      <c r="AC9" s="252"/>
    </row>
    <row r="10" spans="2:35" ht="15" customHeight="1">
      <c r="B10" s="422"/>
      <c r="C10" s="423"/>
      <c r="D10" s="423"/>
      <c r="E10" s="424"/>
      <c r="F10" s="425"/>
      <c r="G10" s="426"/>
      <c r="H10" s="426"/>
      <c r="I10" s="426"/>
      <c r="J10" s="426"/>
      <c r="K10" s="426"/>
      <c r="L10" s="426"/>
      <c r="M10" s="426"/>
      <c r="N10" s="426"/>
      <c r="O10" s="426"/>
      <c r="P10" s="426"/>
      <c r="Q10" s="426"/>
      <c r="R10" s="426"/>
      <c r="S10" s="426"/>
      <c r="T10" s="426"/>
      <c r="U10" s="426"/>
      <c r="V10" s="426"/>
      <c r="W10" s="426"/>
      <c r="X10" s="426"/>
      <c r="Y10" s="426"/>
      <c r="Z10" s="426"/>
      <c r="AA10" s="427"/>
      <c r="AC10" s="257" t="s">
        <v>237</v>
      </c>
      <c r="AI10" s="207" t="s">
        <v>222</v>
      </c>
    </row>
    <row r="11" spans="2:35" ht="15" customHeight="1">
      <c r="B11" s="209"/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C11" s="252"/>
    </row>
    <row r="12" spans="2:35" ht="15" customHeight="1">
      <c r="B12" s="428"/>
      <c r="C12" s="429"/>
      <c r="D12" s="429"/>
      <c r="E12" s="429"/>
      <c r="F12" s="430"/>
      <c r="G12" s="430"/>
      <c r="H12" s="430"/>
      <c r="I12" s="430"/>
      <c r="J12" s="430"/>
      <c r="K12" s="430"/>
      <c r="L12" s="430"/>
      <c r="M12" s="430"/>
      <c r="N12" s="430"/>
      <c r="O12" s="430"/>
      <c r="P12" s="430"/>
      <c r="Q12" s="430"/>
      <c r="R12" s="430"/>
      <c r="S12" s="430"/>
      <c r="T12" s="430"/>
      <c r="U12" s="430"/>
      <c r="V12" s="430"/>
      <c r="W12" s="430"/>
      <c r="X12" s="430"/>
      <c r="Y12" s="430"/>
      <c r="Z12" s="430"/>
      <c r="AA12" s="431"/>
      <c r="AC12" s="256" t="s">
        <v>238</v>
      </c>
    </row>
    <row r="13" spans="2:35" ht="15" customHeight="1">
      <c r="B13" s="67" t="s">
        <v>221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  <c r="N13" s="67"/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C13" s="257" t="s">
        <v>239</v>
      </c>
    </row>
    <row r="14" spans="2:35" ht="15" customHeight="1"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</row>
    <row r="15" spans="2:35" ht="15" customHeight="1">
      <c r="B15" s="67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</row>
    <row r="17" spans="2:29" ht="15" customHeight="1">
      <c r="B17" s="210" t="s">
        <v>215</v>
      </c>
      <c r="AC17" s="256" t="s">
        <v>231</v>
      </c>
    </row>
    <row r="18" spans="2:29" ht="15" customHeight="1">
      <c r="B18" s="445" t="s">
        <v>223</v>
      </c>
      <c r="C18" s="442"/>
      <c r="D18" s="442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442" t="s">
        <v>224</v>
      </c>
      <c r="R18" s="442"/>
      <c r="S18" s="442"/>
      <c r="T18" s="442"/>
      <c r="U18" s="442"/>
      <c r="V18" s="442"/>
      <c r="W18" s="442"/>
      <c r="X18" s="442" t="s">
        <v>190</v>
      </c>
      <c r="Y18" s="442"/>
      <c r="Z18" s="442"/>
      <c r="AA18" s="443"/>
      <c r="AC18" s="253"/>
    </row>
    <row r="19" spans="2:29" ht="15" customHeight="1">
      <c r="B19" s="441" t="s">
        <v>189</v>
      </c>
      <c r="C19" s="437"/>
      <c r="D19" s="437"/>
      <c r="E19" s="437" t="s">
        <v>225</v>
      </c>
      <c r="F19" s="437"/>
      <c r="G19" s="437"/>
      <c r="H19" s="437"/>
      <c r="I19" s="437" t="s">
        <v>226</v>
      </c>
      <c r="J19" s="437"/>
      <c r="K19" s="437"/>
      <c r="L19" s="437"/>
      <c r="M19" s="437" t="s">
        <v>227</v>
      </c>
      <c r="N19" s="437"/>
      <c r="O19" s="437"/>
      <c r="P19" s="437"/>
      <c r="Q19" s="437" t="s">
        <v>189</v>
      </c>
      <c r="R19" s="437"/>
      <c r="S19" s="437"/>
      <c r="T19" s="437" t="s">
        <v>228</v>
      </c>
      <c r="U19" s="437"/>
      <c r="V19" s="437"/>
      <c r="W19" s="437"/>
      <c r="X19" s="437"/>
      <c r="Y19" s="437"/>
      <c r="Z19" s="437"/>
      <c r="AA19" s="444"/>
      <c r="AC19" s="253"/>
    </row>
    <row r="21" spans="2:29" ht="15" customHeight="1">
      <c r="B21" s="446"/>
      <c r="C21" s="447"/>
      <c r="D21" s="447"/>
      <c r="E21" s="448"/>
      <c r="F21" s="448"/>
      <c r="G21" s="448"/>
      <c r="H21" s="448"/>
      <c r="I21" s="448"/>
      <c r="J21" s="448"/>
      <c r="K21" s="448"/>
      <c r="L21" s="448"/>
      <c r="M21" s="448"/>
      <c r="N21" s="448"/>
      <c r="O21" s="448"/>
      <c r="P21" s="448"/>
      <c r="Q21" s="449"/>
      <c r="R21" s="449"/>
      <c r="S21" s="449"/>
      <c r="T21" s="448"/>
      <c r="U21" s="448"/>
      <c r="V21" s="448"/>
      <c r="W21" s="448"/>
      <c r="X21" s="449"/>
      <c r="Y21" s="449"/>
      <c r="Z21" s="449"/>
      <c r="AA21" s="450"/>
      <c r="AC21" s="257" t="s">
        <v>232</v>
      </c>
    </row>
    <row r="22" spans="2:29" ht="15" customHeight="1">
      <c r="B22" s="278"/>
      <c r="C22" s="278"/>
      <c r="D22" s="278"/>
    </row>
    <row r="23" spans="2:29" ht="15" customHeight="1">
      <c r="B23" s="452"/>
      <c r="C23" s="453"/>
      <c r="D23" s="453"/>
      <c r="E23" s="454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454"/>
      <c r="Q23" s="455"/>
      <c r="R23" s="455"/>
      <c r="S23" s="455"/>
      <c r="T23" s="454"/>
      <c r="U23" s="454"/>
      <c r="V23" s="454"/>
      <c r="W23" s="454"/>
      <c r="X23" s="455"/>
      <c r="Y23" s="455"/>
      <c r="Z23" s="455"/>
      <c r="AA23" s="456"/>
      <c r="AC23" s="253" t="s">
        <v>477</v>
      </c>
    </row>
    <row r="25" spans="2:29" ht="15" customHeight="1">
      <c r="B25" s="438" t="s">
        <v>229</v>
      </c>
      <c r="C25" s="439"/>
      <c r="D25" s="439"/>
      <c r="E25" s="440"/>
      <c r="F25" s="440"/>
      <c r="G25" s="440"/>
      <c r="H25" s="440"/>
      <c r="I25" s="440"/>
      <c r="J25" s="440"/>
      <c r="K25" s="440"/>
      <c r="L25" s="440"/>
      <c r="M25" s="440"/>
      <c r="N25" s="440"/>
      <c r="O25" s="440"/>
      <c r="P25" s="440"/>
      <c r="Q25" s="439"/>
      <c r="R25" s="439"/>
      <c r="S25" s="439"/>
      <c r="T25" s="440"/>
      <c r="U25" s="440"/>
      <c r="V25" s="440"/>
      <c r="W25" s="440"/>
      <c r="X25" s="439"/>
      <c r="Y25" s="439"/>
      <c r="Z25" s="439"/>
      <c r="AA25" s="451"/>
      <c r="AC25" s="256" t="s">
        <v>230</v>
      </c>
    </row>
  </sheetData>
  <mergeCells count="38">
    <mergeCell ref="Q25:S25"/>
    <mergeCell ref="T25:W25"/>
    <mergeCell ref="X25:AA25"/>
    <mergeCell ref="B23:D23"/>
    <mergeCell ref="E23:H23"/>
    <mergeCell ref="I23:L23"/>
    <mergeCell ref="M23:P23"/>
    <mergeCell ref="Q23:S23"/>
    <mergeCell ref="T23:W23"/>
    <mergeCell ref="X23:AA23"/>
    <mergeCell ref="X18:AA19"/>
    <mergeCell ref="B18:P18"/>
    <mergeCell ref="Q18:W18"/>
    <mergeCell ref="B21:D21"/>
    <mergeCell ref="M21:P21"/>
    <mergeCell ref="I21:L21"/>
    <mergeCell ref="E21:H21"/>
    <mergeCell ref="T21:W21"/>
    <mergeCell ref="X21:AA21"/>
    <mergeCell ref="Q21:S21"/>
    <mergeCell ref="Q19:S19"/>
    <mergeCell ref="T19:W19"/>
    <mergeCell ref="B25:D25"/>
    <mergeCell ref="E25:H25"/>
    <mergeCell ref="I25:L25"/>
    <mergeCell ref="M25:P25"/>
    <mergeCell ref="B19:D19"/>
    <mergeCell ref="E19:H19"/>
    <mergeCell ref="I19:L19"/>
    <mergeCell ref="M19:P19"/>
    <mergeCell ref="B10:E10"/>
    <mergeCell ref="F10:AA10"/>
    <mergeCell ref="B12:E12"/>
    <mergeCell ref="F12:AA12"/>
    <mergeCell ref="C3:E3"/>
    <mergeCell ref="G3:AA3"/>
    <mergeCell ref="B8:E8"/>
    <mergeCell ref="F8:AA8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D52"/>
  <sheetViews>
    <sheetView workbookViewId="0">
      <selection activeCell="K58" sqref="K58"/>
    </sheetView>
  </sheetViews>
  <sheetFormatPr defaultRowHeight="15" customHeight="1"/>
  <cols>
    <col min="1" max="28" width="2.77734375" style="67" customWidth="1"/>
    <col min="29" max="29" width="2.77734375" style="252" customWidth="1"/>
    <col min="30" max="30" width="2.77734375" style="67" customWidth="1"/>
    <col min="31" max="16384" width="8.88671875" style="67"/>
  </cols>
  <sheetData>
    <row r="2" spans="2:29" s="1" customFormat="1" ht="15" customHeight="1">
      <c r="B2" s="210" t="s">
        <v>199</v>
      </c>
      <c r="C2" s="1" t="s">
        <v>200</v>
      </c>
      <c r="AC2" s="259" t="s">
        <v>242</v>
      </c>
    </row>
    <row r="3" spans="2:29" s="1" customFormat="1" ht="15" customHeight="1">
      <c r="B3" s="507"/>
      <c r="C3" s="508"/>
      <c r="D3" s="509"/>
      <c r="E3" s="505" t="s">
        <v>191</v>
      </c>
      <c r="F3" s="503"/>
      <c r="G3" s="503"/>
      <c r="H3" s="505" t="s">
        <v>192</v>
      </c>
      <c r="I3" s="503"/>
      <c r="J3" s="503"/>
      <c r="K3" s="503" t="s">
        <v>193</v>
      </c>
      <c r="L3" s="503"/>
      <c r="M3" s="505" t="s">
        <v>194</v>
      </c>
      <c r="N3" s="503"/>
      <c r="O3" s="503"/>
      <c r="P3" s="505" t="s">
        <v>195</v>
      </c>
      <c r="Q3" s="503"/>
      <c r="R3" s="503"/>
      <c r="S3" s="503" t="s">
        <v>196</v>
      </c>
      <c r="T3" s="503"/>
      <c r="U3" s="505" t="s">
        <v>197</v>
      </c>
      <c r="V3" s="503"/>
      <c r="W3" s="503"/>
      <c r="X3" s="484" t="s">
        <v>198</v>
      </c>
      <c r="Y3" s="486"/>
      <c r="Z3" s="484" t="s">
        <v>71</v>
      </c>
      <c r="AA3" s="497"/>
      <c r="AB3" s="209"/>
      <c r="AC3" s="253" t="s">
        <v>213</v>
      </c>
    </row>
    <row r="4" spans="2:29" s="1" customFormat="1" ht="15" customHeight="1">
      <c r="B4" s="510"/>
      <c r="C4" s="511"/>
      <c r="D4" s="512"/>
      <c r="E4" s="504"/>
      <c r="F4" s="504"/>
      <c r="G4" s="504"/>
      <c r="H4" s="504"/>
      <c r="I4" s="504"/>
      <c r="J4" s="504"/>
      <c r="K4" s="504"/>
      <c r="L4" s="504"/>
      <c r="M4" s="504"/>
      <c r="N4" s="504"/>
      <c r="O4" s="504"/>
      <c r="P4" s="504"/>
      <c r="Q4" s="504"/>
      <c r="R4" s="504"/>
      <c r="S4" s="504"/>
      <c r="T4" s="504"/>
      <c r="U4" s="504"/>
      <c r="V4" s="504"/>
      <c r="W4" s="504"/>
      <c r="X4" s="498"/>
      <c r="Y4" s="501"/>
      <c r="Z4" s="498"/>
      <c r="AA4" s="499"/>
      <c r="AB4" s="209"/>
      <c r="AC4" s="254"/>
    </row>
    <row r="5" spans="2:29" s="265" customFormat="1" ht="15" customHeight="1">
      <c r="B5" s="266"/>
      <c r="D5" s="364"/>
      <c r="F5" s="266"/>
      <c r="H5" s="266"/>
      <c r="J5" s="266"/>
      <c r="L5" s="266"/>
      <c r="N5" s="266"/>
      <c r="P5" s="266"/>
      <c r="R5" s="266"/>
      <c r="T5" s="266"/>
      <c r="V5" s="266"/>
      <c r="X5" s="266"/>
      <c r="Z5" s="266"/>
      <c r="AB5" s="266"/>
      <c r="AC5" s="267"/>
    </row>
    <row r="6" spans="2:29" s="1" customFormat="1" ht="15" customHeight="1">
      <c r="B6" s="477"/>
      <c r="C6" s="478"/>
      <c r="D6" s="479"/>
      <c r="E6" s="448"/>
      <c r="F6" s="448"/>
      <c r="G6" s="448"/>
      <c r="H6" s="448"/>
      <c r="I6" s="448"/>
      <c r="J6" s="448"/>
      <c r="K6" s="506"/>
      <c r="L6" s="506"/>
      <c r="M6" s="448"/>
      <c r="N6" s="448"/>
      <c r="O6" s="448"/>
      <c r="P6" s="448"/>
      <c r="Q6" s="448"/>
      <c r="R6" s="448"/>
      <c r="S6" s="506"/>
      <c r="T6" s="506"/>
      <c r="U6" s="448"/>
      <c r="V6" s="448"/>
      <c r="W6" s="448"/>
      <c r="X6" s="502"/>
      <c r="Y6" s="502"/>
      <c r="Z6" s="449"/>
      <c r="AA6" s="450"/>
      <c r="AB6" s="209"/>
      <c r="AC6" s="255" t="s">
        <v>214</v>
      </c>
    </row>
    <row r="7" spans="2:29" s="3" customFormat="1" ht="15" customHeight="1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209"/>
      <c r="AC7" s="260"/>
    </row>
    <row r="8" spans="2:29" s="1" customFormat="1" ht="15" customHeight="1">
      <c r="B8" s="464"/>
      <c r="C8" s="465"/>
      <c r="D8" s="466"/>
      <c r="E8" s="454"/>
      <c r="F8" s="454"/>
      <c r="G8" s="454"/>
      <c r="H8" s="454"/>
      <c r="I8" s="454"/>
      <c r="J8" s="454"/>
      <c r="K8" s="500"/>
      <c r="L8" s="500"/>
      <c r="M8" s="454"/>
      <c r="N8" s="454"/>
      <c r="O8" s="454"/>
      <c r="P8" s="454"/>
      <c r="Q8" s="454"/>
      <c r="R8" s="454"/>
      <c r="S8" s="500"/>
      <c r="T8" s="500"/>
      <c r="U8" s="454"/>
      <c r="V8" s="454"/>
      <c r="W8" s="454"/>
      <c r="X8" s="457"/>
      <c r="Y8" s="459"/>
      <c r="Z8" s="475"/>
      <c r="AA8" s="476"/>
      <c r="AB8" s="209"/>
      <c r="AC8" s="254" t="s">
        <v>241</v>
      </c>
    </row>
    <row r="10" spans="2:29" ht="15" customHeight="1">
      <c r="B10" s="210" t="s">
        <v>199</v>
      </c>
      <c r="C10" s="1" t="s">
        <v>201</v>
      </c>
      <c r="D10" s="1"/>
      <c r="E10" s="1"/>
      <c r="AC10" s="257" t="s">
        <v>243</v>
      </c>
    </row>
    <row r="11" spans="2:29" ht="15" customHeight="1">
      <c r="B11" s="507"/>
      <c r="C11" s="508"/>
      <c r="D11" s="508"/>
      <c r="E11" s="509"/>
      <c r="F11" s="515" t="s">
        <v>205</v>
      </c>
      <c r="G11" s="515"/>
      <c r="H11" s="515"/>
      <c r="I11" s="515" t="s">
        <v>206</v>
      </c>
      <c r="J11" s="515"/>
      <c r="K11" s="515"/>
      <c r="L11" s="515" t="s">
        <v>207</v>
      </c>
      <c r="M11" s="515"/>
      <c r="N11" s="515"/>
      <c r="O11" s="513" t="s">
        <v>208</v>
      </c>
      <c r="P11" s="513"/>
      <c r="Q11" s="513"/>
      <c r="R11" s="515" t="s">
        <v>203</v>
      </c>
      <c r="S11" s="515"/>
      <c r="T11" s="515" t="s">
        <v>204</v>
      </c>
      <c r="U11" s="515"/>
      <c r="V11" s="513" t="s">
        <v>209</v>
      </c>
      <c r="W11" s="513"/>
      <c r="X11" s="513"/>
      <c r="Y11" s="515" t="s">
        <v>71</v>
      </c>
      <c r="Z11" s="515"/>
      <c r="AA11" s="517"/>
      <c r="AC11" s="256" t="s">
        <v>479</v>
      </c>
    </row>
    <row r="12" spans="2:29" ht="15" customHeight="1">
      <c r="B12" s="510"/>
      <c r="C12" s="511"/>
      <c r="D12" s="511"/>
      <c r="E12" s="512"/>
      <c r="F12" s="516"/>
      <c r="G12" s="516"/>
      <c r="H12" s="516"/>
      <c r="I12" s="516"/>
      <c r="J12" s="516"/>
      <c r="K12" s="516"/>
      <c r="L12" s="516"/>
      <c r="M12" s="516"/>
      <c r="N12" s="516"/>
      <c r="O12" s="514"/>
      <c r="P12" s="514"/>
      <c r="Q12" s="514"/>
      <c r="R12" s="516"/>
      <c r="S12" s="516"/>
      <c r="T12" s="516"/>
      <c r="U12" s="516"/>
      <c r="V12" s="514"/>
      <c r="W12" s="514"/>
      <c r="X12" s="514"/>
      <c r="Y12" s="516"/>
      <c r="Z12" s="516"/>
      <c r="AA12" s="518"/>
      <c r="AC12" s="256"/>
    </row>
    <row r="13" spans="2:29" s="262" customFormat="1" ht="15" customHeight="1">
      <c r="B13" s="209"/>
      <c r="C13" s="209"/>
      <c r="D13" s="209"/>
      <c r="E13" s="209"/>
      <c r="F13" s="208"/>
      <c r="G13" s="208"/>
      <c r="H13" s="208"/>
      <c r="I13" s="208"/>
      <c r="J13" s="208"/>
      <c r="K13" s="208"/>
      <c r="L13" s="208"/>
      <c r="M13" s="208"/>
      <c r="N13" s="208"/>
      <c r="O13" s="261"/>
      <c r="P13" s="261"/>
      <c r="Q13" s="261"/>
      <c r="R13" s="208"/>
      <c r="S13" s="208"/>
      <c r="T13" s="208"/>
      <c r="U13" s="208"/>
      <c r="V13" s="261"/>
      <c r="W13" s="261"/>
      <c r="X13" s="261"/>
      <c r="Y13" s="208"/>
      <c r="Z13" s="208"/>
      <c r="AA13" s="208"/>
      <c r="AC13" s="263"/>
    </row>
    <row r="14" spans="2:29" ht="15" customHeight="1">
      <c r="B14" s="477"/>
      <c r="C14" s="478"/>
      <c r="D14" s="478"/>
      <c r="E14" s="479"/>
      <c r="F14" s="448"/>
      <c r="G14" s="448"/>
      <c r="H14" s="448"/>
      <c r="I14" s="448"/>
      <c r="J14" s="448"/>
      <c r="K14" s="448"/>
      <c r="L14" s="448"/>
      <c r="M14" s="448"/>
      <c r="N14" s="448"/>
      <c r="O14" s="448"/>
      <c r="P14" s="448"/>
      <c r="Q14" s="448"/>
      <c r="R14" s="449"/>
      <c r="S14" s="449"/>
      <c r="T14" s="449"/>
      <c r="U14" s="449"/>
      <c r="V14" s="448"/>
      <c r="W14" s="448"/>
      <c r="X14" s="448"/>
      <c r="Y14" s="449"/>
      <c r="Z14" s="449"/>
      <c r="AA14" s="450"/>
      <c r="AC14" s="257" t="s">
        <v>661</v>
      </c>
    </row>
    <row r="15" spans="2:29" s="69" customFormat="1" ht="15" customHeight="1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C15" s="263"/>
    </row>
    <row r="16" spans="2:29" s="69" customFormat="1" ht="15" customHeight="1">
      <c r="B16" s="464"/>
      <c r="C16" s="465"/>
      <c r="D16" s="465"/>
      <c r="E16" s="466"/>
      <c r="F16" s="454"/>
      <c r="G16" s="454"/>
      <c r="H16" s="454"/>
      <c r="I16" s="454"/>
      <c r="J16" s="454"/>
      <c r="K16" s="454"/>
      <c r="L16" s="454"/>
      <c r="M16" s="454"/>
      <c r="N16" s="454"/>
      <c r="O16" s="454"/>
      <c r="P16" s="454"/>
      <c r="Q16" s="454"/>
      <c r="R16" s="455"/>
      <c r="S16" s="455"/>
      <c r="T16" s="455"/>
      <c r="U16" s="455"/>
      <c r="V16" s="454"/>
      <c r="W16" s="454"/>
      <c r="X16" s="454"/>
      <c r="Y16" s="455"/>
      <c r="Z16" s="455"/>
      <c r="AA16" s="456"/>
      <c r="AC16" s="264" t="s">
        <v>663</v>
      </c>
    </row>
    <row r="17" spans="1:29" ht="15" customHeight="1">
      <c r="B17" s="2"/>
      <c r="C17" s="2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29" ht="15" customHeight="1">
      <c r="A18" s="262"/>
      <c r="B18" s="209"/>
      <c r="C18" s="209"/>
      <c r="D18" s="209"/>
      <c r="E18" s="209"/>
      <c r="F18" s="208"/>
      <c r="G18" s="208"/>
      <c r="H18" s="208"/>
      <c r="I18" s="208"/>
      <c r="J18" s="208"/>
      <c r="K18" s="208"/>
      <c r="L18" s="208"/>
      <c r="M18" s="208"/>
      <c r="N18" s="208"/>
      <c r="O18" s="208"/>
      <c r="P18" s="208"/>
      <c r="Q18" s="208"/>
      <c r="R18" s="209"/>
      <c r="S18" s="209"/>
      <c r="T18" s="209"/>
      <c r="U18" s="209"/>
      <c r="V18" s="209"/>
      <c r="W18" s="209"/>
      <c r="X18" s="209"/>
      <c r="Y18" s="209"/>
      <c r="Z18" s="209"/>
      <c r="AA18" s="209"/>
      <c r="AB18" s="269"/>
      <c r="AC18" s="268"/>
    </row>
    <row r="19" spans="1:29" ht="15" customHeight="1">
      <c r="B19" s="210" t="s">
        <v>199</v>
      </c>
      <c r="C19" s="1" t="s">
        <v>202</v>
      </c>
      <c r="AC19" s="256" t="s">
        <v>244</v>
      </c>
    </row>
    <row r="20" spans="1:29" s="258" customFormat="1" ht="15" customHeight="1">
      <c r="B20" s="523" t="s">
        <v>245</v>
      </c>
      <c r="C20" s="503"/>
      <c r="D20" s="503"/>
      <c r="E20" s="503"/>
      <c r="F20" s="503"/>
      <c r="G20" s="503"/>
      <c r="H20" s="484" t="s">
        <v>210</v>
      </c>
      <c r="I20" s="485"/>
      <c r="J20" s="485"/>
      <c r="K20" s="485"/>
      <c r="L20" s="486"/>
      <c r="M20" s="484" t="s">
        <v>211</v>
      </c>
      <c r="N20" s="485"/>
      <c r="O20" s="485"/>
      <c r="P20" s="485"/>
      <c r="Q20" s="486"/>
      <c r="R20" s="484" t="s">
        <v>212</v>
      </c>
      <c r="S20" s="485"/>
      <c r="T20" s="485"/>
      <c r="U20" s="485"/>
      <c r="V20" s="486"/>
      <c r="W20" s="490" t="s">
        <v>246</v>
      </c>
      <c r="X20" s="491"/>
      <c r="Y20" s="491"/>
      <c r="Z20" s="491"/>
      <c r="AA20" s="492"/>
      <c r="AC20" s="256"/>
    </row>
    <row r="21" spans="1:29" s="258" customFormat="1" ht="15" customHeight="1">
      <c r="B21" s="524"/>
      <c r="C21" s="525"/>
      <c r="D21" s="525"/>
      <c r="E21" s="525"/>
      <c r="F21" s="525"/>
      <c r="G21" s="525"/>
      <c r="H21" s="487"/>
      <c r="I21" s="488"/>
      <c r="J21" s="488"/>
      <c r="K21" s="488"/>
      <c r="L21" s="489"/>
      <c r="M21" s="487"/>
      <c r="N21" s="488"/>
      <c r="O21" s="488"/>
      <c r="P21" s="488"/>
      <c r="Q21" s="489"/>
      <c r="R21" s="487"/>
      <c r="S21" s="488"/>
      <c r="T21" s="488"/>
      <c r="U21" s="488"/>
      <c r="V21" s="489"/>
      <c r="W21" s="493"/>
      <c r="X21" s="494"/>
      <c r="Y21" s="494"/>
      <c r="Z21" s="494"/>
      <c r="AA21" s="495"/>
      <c r="AC21" s="256"/>
    </row>
    <row r="22" spans="1:29" s="258" customFormat="1" ht="15" customHeight="1">
      <c r="AC22" s="270"/>
    </row>
    <row r="23" spans="1:29" s="258" customFormat="1" ht="15" customHeight="1">
      <c r="B23" s="477"/>
      <c r="C23" s="478"/>
      <c r="D23" s="478"/>
      <c r="E23" s="479"/>
      <c r="F23" s="480"/>
      <c r="G23" s="479"/>
      <c r="H23" s="481"/>
      <c r="I23" s="482"/>
      <c r="J23" s="482"/>
      <c r="K23" s="482"/>
      <c r="L23" s="483"/>
      <c r="M23" s="472"/>
      <c r="N23" s="473"/>
      <c r="O23" s="473"/>
      <c r="P23" s="473"/>
      <c r="Q23" s="474"/>
      <c r="R23" s="472"/>
      <c r="S23" s="473"/>
      <c r="T23" s="473"/>
      <c r="U23" s="473"/>
      <c r="V23" s="474"/>
      <c r="W23" s="480"/>
      <c r="X23" s="478"/>
      <c r="Y23" s="478"/>
      <c r="Z23" s="478"/>
      <c r="AA23" s="496"/>
      <c r="AC23" s="257" t="s">
        <v>665</v>
      </c>
    </row>
    <row r="24" spans="1:29" s="258" customFormat="1" ht="15" customHeight="1">
      <c r="B24" s="464"/>
      <c r="C24" s="465"/>
      <c r="D24" s="465"/>
      <c r="E24" s="466"/>
      <c r="F24" s="467"/>
      <c r="G24" s="468"/>
      <c r="H24" s="469"/>
      <c r="I24" s="470"/>
      <c r="J24" s="470"/>
      <c r="K24" s="470"/>
      <c r="L24" s="471"/>
      <c r="M24" s="457"/>
      <c r="N24" s="458"/>
      <c r="O24" s="458"/>
      <c r="P24" s="458"/>
      <c r="Q24" s="459"/>
      <c r="R24" s="457"/>
      <c r="S24" s="458"/>
      <c r="T24" s="458"/>
      <c r="U24" s="458"/>
      <c r="V24" s="459"/>
      <c r="W24" s="475"/>
      <c r="X24" s="465"/>
      <c r="Y24" s="465"/>
      <c r="Z24" s="465"/>
      <c r="AA24" s="476"/>
      <c r="AC24" s="257" t="s">
        <v>247</v>
      </c>
    </row>
    <row r="26" spans="1:29" s="258" customFormat="1" ht="15" customHeight="1">
      <c r="B26" s="477"/>
      <c r="C26" s="478"/>
      <c r="D26" s="478"/>
      <c r="E26" s="479"/>
      <c r="F26" s="480"/>
      <c r="G26" s="479"/>
      <c r="H26" s="481"/>
      <c r="I26" s="482"/>
      <c r="J26" s="482"/>
      <c r="K26" s="482"/>
      <c r="L26" s="483"/>
      <c r="M26" s="472"/>
      <c r="N26" s="473"/>
      <c r="O26" s="473"/>
      <c r="P26" s="473"/>
      <c r="Q26" s="474"/>
      <c r="R26" s="472"/>
      <c r="S26" s="473"/>
      <c r="T26" s="473"/>
      <c r="U26" s="473"/>
      <c r="V26" s="474"/>
      <c r="W26" s="420" t="s">
        <v>501</v>
      </c>
      <c r="X26" s="400" t="s">
        <v>500</v>
      </c>
      <c r="Y26" s="460"/>
      <c r="Z26" s="460"/>
      <c r="AA26" s="461"/>
      <c r="AC26" s="257" t="s">
        <v>498</v>
      </c>
    </row>
    <row r="27" spans="1:29" s="258" customFormat="1" ht="15" customHeight="1">
      <c r="B27" s="464"/>
      <c r="C27" s="465"/>
      <c r="D27" s="465"/>
      <c r="E27" s="466"/>
      <c r="F27" s="467"/>
      <c r="G27" s="468"/>
      <c r="H27" s="469"/>
      <c r="I27" s="470"/>
      <c r="J27" s="470"/>
      <c r="K27" s="470"/>
      <c r="L27" s="471"/>
      <c r="M27" s="457"/>
      <c r="N27" s="458"/>
      <c r="O27" s="458"/>
      <c r="P27" s="458"/>
      <c r="Q27" s="459"/>
      <c r="R27" s="457"/>
      <c r="S27" s="458"/>
      <c r="T27" s="458"/>
      <c r="U27" s="458"/>
      <c r="V27" s="459"/>
      <c r="W27" s="340" t="s">
        <v>501</v>
      </c>
      <c r="X27" s="338" t="s">
        <v>500</v>
      </c>
      <c r="Y27" s="462"/>
      <c r="Z27" s="462"/>
      <c r="AA27" s="463"/>
      <c r="AC27" s="257" t="s">
        <v>499</v>
      </c>
    </row>
    <row r="29" spans="1:29" ht="15" customHeight="1">
      <c r="A29" s="173" t="s">
        <v>604</v>
      </c>
      <c r="B29" s="173"/>
      <c r="C29" s="173"/>
      <c r="D29" s="173"/>
      <c r="E29" s="173"/>
      <c r="F29" s="173"/>
      <c r="G29" s="173"/>
      <c r="H29" s="173"/>
      <c r="I29" s="173"/>
      <c r="J29" s="173"/>
      <c r="K29" s="173"/>
      <c r="L29" s="173"/>
      <c r="M29" s="173"/>
      <c r="N29" s="173"/>
      <c r="O29" s="173"/>
      <c r="P29" s="173"/>
      <c r="Q29" s="173"/>
      <c r="R29" s="173"/>
      <c r="S29" s="173"/>
      <c r="T29" s="173"/>
      <c r="U29" s="173"/>
      <c r="V29" s="173"/>
      <c r="W29" s="173"/>
      <c r="X29" s="173"/>
      <c r="Y29" s="173"/>
      <c r="Z29" s="173"/>
      <c r="AA29" s="173"/>
      <c r="AB29" s="173"/>
      <c r="AC29" s="391"/>
    </row>
    <row r="30" spans="1:29" ht="15" customHeight="1">
      <c r="B30" s="379" t="s">
        <v>594</v>
      </c>
      <c r="C30" s="67" t="s">
        <v>595</v>
      </c>
      <c r="AC30" s="256" t="s">
        <v>596</v>
      </c>
    </row>
    <row r="31" spans="1:29" ht="15" customHeight="1">
      <c r="B31" s="519" t="s">
        <v>597</v>
      </c>
      <c r="C31" s="491"/>
      <c r="D31" s="491"/>
      <c r="E31" s="491"/>
      <c r="F31" s="491"/>
      <c r="G31" s="520"/>
      <c r="H31" s="484" t="s">
        <v>598</v>
      </c>
      <c r="I31" s="485"/>
      <c r="J31" s="485"/>
      <c r="K31" s="485"/>
      <c r="L31" s="486"/>
      <c r="M31" s="484" t="s">
        <v>599</v>
      </c>
      <c r="N31" s="485"/>
      <c r="O31" s="485"/>
      <c r="P31" s="485"/>
      <c r="Q31" s="486"/>
      <c r="R31" s="484" t="s">
        <v>600</v>
      </c>
      <c r="S31" s="485"/>
      <c r="T31" s="485"/>
      <c r="U31" s="485"/>
      <c r="V31" s="486"/>
      <c r="W31" s="490" t="s">
        <v>601</v>
      </c>
      <c r="X31" s="491"/>
      <c r="Y31" s="491"/>
      <c r="Z31" s="491"/>
      <c r="AA31" s="492"/>
      <c r="AC31" s="256"/>
    </row>
    <row r="32" spans="1:29" ht="15" customHeight="1">
      <c r="B32" s="521"/>
      <c r="C32" s="494"/>
      <c r="D32" s="494"/>
      <c r="E32" s="494"/>
      <c r="F32" s="494"/>
      <c r="G32" s="522"/>
      <c r="H32" s="487"/>
      <c r="I32" s="488"/>
      <c r="J32" s="488"/>
      <c r="K32" s="488"/>
      <c r="L32" s="489"/>
      <c r="M32" s="487"/>
      <c r="N32" s="488"/>
      <c r="O32" s="488"/>
      <c r="P32" s="488"/>
      <c r="Q32" s="489"/>
      <c r="R32" s="487"/>
      <c r="S32" s="488"/>
      <c r="T32" s="488"/>
      <c r="U32" s="488"/>
      <c r="V32" s="489"/>
      <c r="W32" s="493"/>
      <c r="X32" s="494"/>
      <c r="Y32" s="494"/>
      <c r="Z32" s="494"/>
      <c r="AA32" s="495"/>
      <c r="AC32" s="256"/>
    </row>
    <row r="33" spans="1:30" ht="15" customHeight="1">
      <c r="B33" s="532"/>
      <c r="C33" s="533"/>
      <c r="D33" s="533"/>
      <c r="E33" s="533"/>
      <c r="F33" s="533"/>
      <c r="G33" s="534"/>
      <c r="H33" s="481"/>
      <c r="I33" s="482"/>
      <c r="J33" s="482"/>
      <c r="K33" s="482"/>
      <c r="L33" s="483"/>
      <c r="M33" s="480"/>
      <c r="N33" s="478"/>
      <c r="O33" s="478"/>
      <c r="P33" s="478"/>
      <c r="Q33" s="479"/>
      <c r="R33" s="535"/>
      <c r="S33" s="536"/>
      <c r="T33" s="536"/>
      <c r="U33" s="536"/>
      <c r="V33" s="537"/>
      <c r="W33" s="480"/>
      <c r="X33" s="478"/>
      <c r="Y33" s="478"/>
      <c r="Z33" s="478"/>
      <c r="AA33" s="496"/>
      <c r="AC33" s="257" t="s">
        <v>602</v>
      </c>
    </row>
    <row r="34" spans="1:30" ht="15" customHeight="1">
      <c r="B34" s="526"/>
      <c r="C34" s="527"/>
      <c r="D34" s="527"/>
      <c r="E34" s="527"/>
      <c r="F34" s="527"/>
      <c r="G34" s="528"/>
      <c r="H34" s="469"/>
      <c r="I34" s="470"/>
      <c r="J34" s="470"/>
      <c r="K34" s="470"/>
      <c r="L34" s="471"/>
      <c r="M34" s="475"/>
      <c r="N34" s="465"/>
      <c r="O34" s="465"/>
      <c r="P34" s="465"/>
      <c r="Q34" s="466"/>
      <c r="R34" s="529"/>
      <c r="S34" s="530"/>
      <c r="T34" s="530"/>
      <c r="U34" s="530"/>
      <c r="V34" s="531"/>
      <c r="W34" s="475"/>
      <c r="X34" s="465"/>
      <c r="Y34" s="465"/>
      <c r="Z34" s="465"/>
      <c r="AA34" s="476"/>
      <c r="AC34" s="256" t="s">
        <v>603</v>
      </c>
    </row>
    <row r="36" spans="1:30" ht="15" customHeight="1">
      <c r="A36" s="173" t="s">
        <v>639</v>
      </c>
      <c r="B36" s="173"/>
      <c r="C36" s="173"/>
      <c r="D36" s="173"/>
      <c r="E36" s="173"/>
      <c r="F36" s="173"/>
      <c r="G36" s="173"/>
      <c r="H36" s="173"/>
      <c r="I36" s="173"/>
      <c r="J36" s="173"/>
      <c r="K36" s="173"/>
      <c r="L36" s="173"/>
      <c r="M36" s="173"/>
      <c r="N36" s="173"/>
      <c r="O36" s="173"/>
      <c r="P36" s="173"/>
      <c r="Q36" s="173"/>
      <c r="R36" s="173"/>
      <c r="S36" s="173"/>
      <c r="T36" s="173"/>
      <c r="U36" s="173"/>
      <c r="V36" s="173"/>
      <c r="W36" s="173"/>
      <c r="X36" s="173"/>
      <c r="Y36" s="173"/>
      <c r="Z36" s="173"/>
      <c r="AA36" s="173"/>
      <c r="AB36" s="173"/>
      <c r="AC36" s="391"/>
    </row>
    <row r="37" spans="1:30" ht="15" customHeight="1">
      <c r="B37" s="507"/>
      <c r="C37" s="508"/>
      <c r="D37" s="509"/>
      <c r="E37" s="505" t="s">
        <v>651</v>
      </c>
      <c r="F37" s="503"/>
      <c r="G37" s="503"/>
      <c r="H37" s="505" t="s">
        <v>640</v>
      </c>
      <c r="I37" s="505"/>
      <c r="J37" s="505" t="s">
        <v>641</v>
      </c>
      <c r="K37" s="503"/>
      <c r="L37" s="503"/>
      <c r="M37" s="505" t="s">
        <v>642</v>
      </c>
      <c r="N37" s="503"/>
      <c r="O37" s="503"/>
      <c r="P37" s="503" t="s">
        <v>643</v>
      </c>
      <c r="Q37" s="503"/>
      <c r="R37" s="505" t="s">
        <v>644</v>
      </c>
      <c r="S37" s="503"/>
      <c r="T37" s="503"/>
      <c r="U37" s="505" t="s">
        <v>645</v>
      </c>
      <c r="V37" s="503"/>
      <c r="W37" s="503"/>
      <c r="X37" s="503" t="s">
        <v>646</v>
      </c>
      <c r="Y37" s="503"/>
      <c r="Z37" s="543" t="s">
        <v>647</v>
      </c>
      <c r="AA37" s="544"/>
      <c r="AB37" s="1"/>
      <c r="AC37" s="253" t="s">
        <v>648</v>
      </c>
    </row>
    <row r="38" spans="1:30" ht="15" customHeight="1">
      <c r="B38" s="538"/>
      <c r="C38" s="539"/>
      <c r="D38" s="540"/>
      <c r="E38" s="541"/>
      <c r="F38" s="541"/>
      <c r="G38" s="541"/>
      <c r="H38" s="542"/>
      <c r="I38" s="542"/>
      <c r="J38" s="541"/>
      <c r="K38" s="541"/>
      <c r="L38" s="541"/>
      <c r="M38" s="541"/>
      <c r="N38" s="541"/>
      <c r="O38" s="541"/>
      <c r="P38" s="541"/>
      <c r="Q38" s="541"/>
      <c r="R38" s="541"/>
      <c r="S38" s="541"/>
      <c r="T38" s="541"/>
      <c r="U38" s="541"/>
      <c r="V38" s="541"/>
      <c r="W38" s="541"/>
      <c r="X38" s="541"/>
      <c r="Y38" s="541"/>
      <c r="Z38" s="545"/>
      <c r="AA38" s="546"/>
      <c r="AB38" s="1"/>
      <c r="AC38" s="253"/>
    </row>
    <row r="39" spans="1:30" ht="15" customHeight="1">
      <c r="B39" s="548"/>
      <c r="C39" s="549"/>
      <c r="D39" s="550"/>
      <c r="E39" s="449"/>
      <c r="F39" s="449"/>
      <c r="G39" s="449"/>
      <c r="H39" s="554"/>
      <c r="I39" s="550"/>
      <c r="J39" s="554"/>
      <c r="K39" s="549"/>
      <c r="L39" s="550"/>
      <c r="M39" s="554"/>
      <c r="N39" s="549"/>
      <c r="O39" s="550"/>
      <c r="P39" s="554"/>
      <c r="Q39" s="550"/>
      <c r="R39" s="554"/>
      <c r="S39" s="549"/>
      <c r="T39" s="550"/>
      <c r="U39" s="554"/>
      <c r="V39" s="549"/>
      <c r="W39" s="550"/>
      <c r="X39" s="554"/>
      <c r="Y39" s="550"/>
      <c r="Z39" s="554"/>
      <c r="AA39" s="556"/>
      <c r="AB39" s="1"/>
      <c r="AC39" s="259" t="s">
        <v>649</v>
      </c>
    </row>
    <row r="40" spans="1:30" ht="15" customHeight="1">
      <c r="B40" s="551"/>
      <c r="C40" s="552"/>
      <c r="D40" s="553"/>
      <c r="E40" s="449"/>
      <c r="F40" s="449"/>
      <c r="G40" s="449"/>
      <c r="H40" s="555"/>
      <c r="I40" s="553"/>
      <c r="J40" s="555"/>
      <c r="K40" s="552"/>
      <c r="L40" s="553"/>
      <c r="M40" s="555"/>
      <c r="N40" s="552"/>
      <c r="O40" s="553"/>
      <c r="P40" s="555"/>
      <c r="Q40" s="553"/>
      <c r="R40" s="555"/>
      <c r="S40" s="552"/>
      <c r="T40" s="553"/>
      <c r="U40" s="555"/>
      <c r="V40" s="552"/>
      <c r="W40" s="553"/>
      <c r="X40" s="555"/>
      <c r="Y40" s="553"/>
      <c r="Z40" s="555"/>
      <c r="AA40" s="557"/>
      <c r="AB40" s="1"/>
      <c r="AC40" s="259"/>
    </row>
    <row r="41" spans="1:30" ht="15" customHeight="1">
      <c r="B41" s="548"/>
      <c r="C41" s="549"/>
      <c r="D41" s="550"/>
      <c r="E41" s="449"/>
      <c r="F41" s="449"/>
      <c r="G41" s="449"/>
      <c r="H41" s="554"/>
      <c r="I41" s="550"/>
      <c r="J41" s="554"/>
      <c r="K41" s="549"/>
      <c r="L41" s="550"/>
      <c r="M41" s="554"/>
      <c r="N41" s="549"/>
      <c r="O41" s="550"/>
      <c r="P41" s="554"/>
      <c r="Q41" s="550"/>
      <c r="R41" s="554"/>
      <c r="S41" s="549"/>
      <c r="T41" s="550"/>
      <c r="U41" s="554"/>
      <c r="V41" s="549"/>
      <c r="W41" s="550"/>
      <c r="X41" s="554"/>
      <c r="Y41" s="550"/>
      <c r="Z41" s="554"/>
      <c r="AA41" s="556"/>
      <c r="AB41" s="1"/>
      <c r="AC41" s="253" t="s">
        <v>650</v>
      </c>
    </row>
    <row r="42" spans="1:30" ht="15" customHeight="1">
      <c r="B42" s="558"/>
      <c r="C42" s="559"/>
      <c r="D42" s="468"/>
      <c r="E42" s="455"/>
      <c r="F42" s="455"/>
      <c r="G42" s="455"/>
      <c r="H42" s="467"/>
      <c r="I42" s="468"/>
      <c r="J42" s="467"/>
      <c r="K42" s="559"/>
      <c r="L42" s="468"/>
      <c r="M42" s="467"/>
      <c r="N42" s="559"/>
      <c r="O42" s="468"/>
      <c r="P42" s="467"/>
      <c r="Q42" s="468"/>
      <c r="R42" s="467"/>
      <c r="S42" s="559"/>
      <c r="T42" s="468"/>
      <c r="U42" s="467"/>
      <c r="V42" s="559"/>
      <c r="W42" s="468"/>
      <c r="X42" s="467"/>
      <c r="Y42" s="468"/>
      <c r="Z42" s="467"/>
      <c r="AA42" s="560"/>
      <c r="AB42" s="1"/>
      <c r="AC42" s="253"/>
    </row>
    <row r="43" spans="1:30" ht="15" customHeight="1">
      <c r="B43" s="1">
        <v>1</v>
      </c>
      <c r="C43" s="1">
        <v>2</v>
      </c>
      <c r="D43" s="1">
        <v>3</v>
      </c>
      <c r="E43" s="1">
        <v>4</v>
      </c>
      <c r="F43" s="1">
        <v>5</v>
      </c>
      <c r="G43" s="1">
        <v>6</v>
      </c>
      <c r="H43" s="1">
        <v>7</v>
      </c>
      <c r="I43" s="1">
        <v>8</v>
      </c>
      <c r="J43" s="1">
        <v>9</v>
      </c>
      <c r="K43" s="1">
        <v>0</v>
      </c>
      <c r="L43" s="1">
        <v>1</v>
      </c>
      <c r="M43" s="1">
        <v>2</v>
      </c>
      <c r="N43" s="1">
        <v>3</v>
      </c>
      <c r="O43" s="1">
        <v>4</v>
      </c>
      <c r="P43" s="1">
        <v>5</v>
      </c>
      <c r="Q43" s="1">
        <v>6</v>
      </c>
      <c r="R43" s="1">
        <v>7</v>
      </c>
      <c r="S43" s="1">
        <v>8</v>
      </c>
      <c r="T43" s="1">
        <v>9</v>
      </c>
      <c r="U43" s="1">
        <v>0</v>
      </c>
      <c r="V43" s="1">
        <v>1</v>
      </c>
      <c r="W43" s="1">
        <v>2</v>
      </c>
      <c r="X43" s="1">
        <v>3</v>
      </c>
      <c r="Y43" s="1">
        <v>4</v>
      </c>
      <c r="Z43" s="1">
        <v>5</v>
      </c>
      <c r="AA43" s="1">
        <v>6</v>
      </c>
      <c r="AB43" s="1"/>
      <c r="AC43" s="251"/>
    </row>
    <row r="44" spans="1:30" ht="15" customHeight="1">
      <c r="A44" s="173" t="s">
        <v>652</v>
      </c>
      <c r="B44" s="173"/>
      <c r="C44" s="173"/>
      <c r="D44" s="173"/>
      <c r="E44" s="173"/>
      <c r="F44" s="173"/>
      <c r="G44" s="173"/>
      <c r="H44" s="173"/>
      <c r="I44" s="173"/>
      <c r="J44" s="173"/>
      <c r="K44" s="173"/>
      <c r="L44" s="173"/>
      <c r="M44" s="173"/>
      <c r="N44" s="173"/>
      <c r="O44" s="173"/>
      <c r="P44" s="173"/>
      <c r="Q44" s="173"/>
      <c r="R44" s="173"/>
      <c r="S44" s="173"/>
      <c r="T44" s="173"/>
      <c r="U44" s="173"/>
      <c r="V44" s="173"/>
      <c r="W44" s="173"/>
      <c r="X44" s="173"/>
      <c r="Y44" s="173"/>
      <c r="Z44" s="173"/>
      <c r="AA44" s="173"/>
      <c r="AB44" s="173"/>
      <c r="AC44" s="391"/>
    </row>
    <row r="45" spans="1:30" ht="15" customHeight="1">
      <c r="A45" s="262"/>
      <c r="B45" s="507"/>
      <c r="C45" s="508"/>
      <c r="D45" s="508"/>
      <c r="E45" s="508"/>
      <c r="F45" s="509"/>
      <c r="G45" s="513" t="s">
        <v>653</v>
      </c>
      <c r="H45" s="515"/>
      <c r="I45" s="515"/>
      <c r="J45" s="513" t="s">
        <v>654</v>
      </c>
      <c r="K45" s="515"/>
      <c r="L45" s="515"/>
      <c r="M45" s="515" t="s">
        <v>655</v>
      </c>
      <c r="N45" s="515"/>
      <c r="O45" s="515" t="s">
        <v>656</v>
      </c>
      <c r="P45" s="515"/>
      <c r="Q45" s="515"/>
      <c r="R45" s="515" t="s">
        <v>657</v>
      </c>
      <c r="S45" s="515"/>
      <c r="T45" s="515"/>
      <c r="U45" s="484" t="s">
        <v>658</v>
      </c>
      <c r="V45" s="485"/>
      <c r="W45" s="486"/>
      <c r="X45" s="484" t="s">
        <v>659</v>
      </c>
      <c r="Y45" s="486"/>
      <c r="Z45" s="485" t="s">
        <v>485</v>
      </c>
      <c r="AA45" s="497"/>
      <c r="AB45" s="1"/>
      <c r="AC45" s="253" t="s">
        <v>660</v>
      </c>
      <c r="AD45" s="262"/>
    </row>
    <row r="46" spans="1:30" ht="15" customHeight="1">
      <c r="A46" s="262"/>
      <c r="B46" s="561"/>
      <c r="C46" s="562"/>
      <c r="D46" s="562"/>
      <c r="E46" s="562"/>
      <c r="F46" s="563"/>
      <c r="G46" s="564"/>
      <c r="H46" s="564"/>
      <c r="I46" s="564"/>
      <c r="J46" s="564"/>
      <c r="K46" s="564"/>
      <c r="L46" s="564"/>
      <c r="M46" s="564"/>
      <c r="N46" s="564"/>
      <c r="O46" s="564"/>
      <c r="P46" s="564"/>
      <c r="Q46" s="564"/>
      <c r="R46" s="564"/>
      <c r="S46" s="564"/>
      <c r="T46" s="564"/>
      <c r="U46" s="487"/>
      <c r="V46" s="488"/>
      <c r="W46" s="489"/>
      <c r="X46" s="487"/>
      <c r="Y46" s="489"/>
      <c r="Z46" s="488"/>
      <c r="AA46" s="547"/>
      <c r="AB46" s="1"/>
      <c r="AC46" s="253"/>
      <c r="AD46" s="262"/>
    </row>
    <row r="47" spans="1:30" ht="15" customHeight="1">
      <c r="A47" s="262"/>
      <c r="B47" s="532"/>
      <c r="C47" s="533"/>
      <c r="D47" s="533"/>
      <c r="E47" s="533"/>
      <c r="F47" s="534"/>
      <c r="G47" s="480"/>
      <c r="H47" s="478"/>
      <c r="I47" s="479"/>
      <c r="J47" s="480"/>
      <c r="K47" s="478"/>
      <c r="L47" s="479"/>
      <c r="M47" s="480"/>
      <c r="N47" s="479"/>
      <c r="O47" s="449"/>
      <c r="P47" s="449"/>
      <c r="Q47" s="449"/>
      <c r="R47" s="480"/>
      <c r="S47" s="478"/>
      <c r="T47" s="479"/>
      <c r="U47" s="480"/>
      <c r="V47" s="478"/>
      <c r="W47" s="479"/>
      <c r="X47" s="480"/>
      <c r="Y47" s="479"/>
      <c r="Z47" s="478"/>
      <c r="AA47" s="496"/>
      <c r="AB47" s="1"/>
      <c r="AC47" s="259" t="s">
        <v>662</v>
      </c>
      <c r="AD47" s="262"/>
    </row>
    <row r="48" spans="1:30" ht="15" customHeight="1">
      <c r="A48" s="262"/>
      <c r="B48" s="526"/>
      <c r="C48" s="527"/>
      <c r="D48" s="527"/>
      <c r="E48" s="527"/>
      <c r="F48" s="528"/>
      <c r="G48" s="475"/>
      <c r="H48" s="465"/>
      <c r="I48" s="466"/>
      <c r="J48" s="475"/>
      <c r="K48" s="465"/>
      <c r="L48" s="466"/>
      <c r="M48" s="475"/>
      <c r="N48" s="466"/>
      <c r="O48" s="455"/>
      <c r="P48" s="455"/>
      <c r="Q48" s="455"/>
      <c r="R48" s="475"/>
      <c r="S48" s="465"/>
      <c r="T48" s="466"/>
      <c r="U48" s="475"/>
      <c r="V48" s="465"/>
      <c r="W48" s="466"/>
      <c r="X48" s="475"/>
      <c r="Y48" s="466"/>
      <c r="Z48" s="465"/>
      <c r="AA48" s="476"/>
      <c r="AB48" s="1"/>
      <c r="AC48" s="253" t="s">
        <v>664</v>
      </c>
      <c r="AD48" s="262"/>
    </row>
    <row r="49" spans="1:30" ht="15" customHeight="1">
      <c r="A49" s="262"/>
      <c r="B49" s="1">
        <v>1</v>
      </c>
      <c r="C49" s="1">
        <v>2</v>
      </c>
      <c r="D49" s="1">
        <v>3</v>
      </c>
      <c r="E49" s="1">
        <v>4</v>
      </c>
      <c r="F49" s="1">
        <v>5</v>
      </c>
      <c r="G49" s="418">
        <v>6</v>
      </c>
      <c r="H49" s="1">
        <v>7</v>
      </c>
      <c r="I49" s="1">
        <v>8</v>
      </c>
      <c r="J49" s="418">
        <v>9</v>
      </c>
      <c r="K49" s="1">
        <v>0</v>
      </c>
      <c r="L49" s="1">
        <v>1</v>
      </c>
      <c r="M49" s="418">
        <v>2</v>
      </c>
      <c r="N49" s="1">
        <v>3</v>
      </c>
      <c r="O49" s="1">
        <v>4</v>
      </c>
      <c r="P49" s="1">
        <v>5</v>
      </c>
      <c r="Q49" s="1">
        <v>6</v>
      </c>
      <c r="R49" s="1">
        <v>7</v>
      </c>
      <c r="S49" s="1">
        <v>8</v>
      </c>
      <c r="T49" s="1">
        <v>9</v>
      </c>
      <c r="U49" s="418">
        <v>0</v>
      </c>
      <c r="V49" s="1">
        <v>1</v>
      </c>
      <c r="W49" s="1">
        <v>2</v>
      </c>
      <c r="X49" s="1">
        <v>3</v>
      </c>
      <c r="Y49" s="1">
        <v>4</v>
      </c>
      <c r="Z49" s="1">
        <v>5</v>
      </c>
      <c r="AA49" s="1">
        <v>6</v>
      </c>
      <c r="AB49" s="262"/>
      <c r="AC49" s="263"/>
      <c r="AD49" s="262"/>
    </row>
    <row r="50" spans="1:30" ht="15" customHeight="1">
      <c r="A50" s="262"/>
      <c r="B50" s="364"/>
      <c r="C50" s="364"/>
      <c r="D50" s="364"/>
      <c r="E50" s="364"/>
      <c r="F50" s="416"/>
      <c r="G50" s="416"/>
      <c r="H50" s="416"/>
      <c r="I50" s="416"/>
      <c r="J50" s="416"/>
      <c r="K50" s="416"/>
      <c r="L50" s="416"/>
      <c r="M50" s="416"/>
      <c r="N50" s="416"/>
      <c r="O50" s="419"/>
      <c r="P50" s="419"/>
      <c r="Q50" s="419"/>
      <c r="R50" s="416"/>
      <c r="S50" s="416"/>
      <c r="T50" s="416"/>
      <c r="U50" s="416"/>
      <c r="V50" s="419"/>
      <c r="W50" s="419"/>
      <c r="X50" s="419"/>
      <c r="Y50" s="416"/>
      <c r="Z50" s="416"/>
      <c r="AA50" s="416"/>
      <c r="AB50" s="262"/>
      <c r="AC50" s="263"/>
      <c r="AD50" s="262"/>
    </row>
    <row r="51" spans="1:30" ht="15" customHeight="1">
      <c r="B51" s="364"/>
      <c r="C51" s="364"/>
      <c r="D51" s="364"/>
      <c r="E51" s="364"/>
      <c r="F51" s="416"/>
      <c r="G51" s="416"/>
      <c r="H51" s="416"/>
      <c r="I51" s="416"/>
      <c r="J51" s="416"/>
      <c r="K51" s="416"/>
      <c r="L51" s="416"/>
      <c r="M51" s="416"/>
      <c r="N51" s="416"/>
      <c r="O51" s="419"/>
      <c r="P51" s="419"/>
      <c r="Q51" s="419"/>
      <c r="R51" s="416"/>
      <c r="S51" s="416"/>
      <c r="T51" s="416"/>
      <c r="U51" s="416"/>
      <c r="V51" s="419"/>
      <c r="W51" s="419"/>
      <c r="X51" s="419"/>
      <c r="Y51" s="416"/>
      <c r="Z51" s="416"/>
      <c r="AA51" s="416"/>
    </row>
    <row r="52" spans="1:30" ht="15" customHeight="1">
      <c r="B52" s="364"/>
      <c r="C52" s="364"/>
      <c r="D52" s="364"/>
      <c r="E52" s="364"/>
      <c r="F52" s="417"/>
      <c r="G52" s="417"/>
      <c r="H52" s="417"/>
      <c r="I52" s="417"/>
      <c r="J52" s="417"/>
      <c r="K52" s="417"/>
      <c r="L52" s="417"/>
      <c r="M52" s="417"/>
      <c r="N52" s="417"/>
      <c r="O52" s="417"/>
      <c r="P52" s="417"/>
      <c r="Q52" s="417"/>
      <c r="R52" s="364"/>
      <c r="S52" s="364"/>
      <c r="T52" s="364"/>
      <c r="U52" s="364"/>
      <c r="V52" s="417"/>
      <c r="W52" s="417"/>
      <c r="X52" s="417"/>
      <c r="Y52" s="364"/>
      <c r="Z52" s="364"/>
      <c r="AA52" s="364"/>
    </row>
  </sheetData>
  <mergeCells count="160">
    <mergeCell ref="X41:Y42"/>
    <mergeCell ref="Z41:AA42"/>
    <mergeCell ref="B45:F46"/>
    <mergeCell ref="G45:I46"/>
    <mergeCell ref="J45:L46"/>
    <mergeCell ref="M45:N46"/>
    <mergeCell ref="O45:Q46"/>
    <mergeCell ref="R45:T46"/>
    <mergeCell ref="U45:W46"/>
    <mergeCell ref="X45:Y46"/>
    <mergeCell ref="U39:W40"/>
    <mergeCell ref="X39:Y40"/>
    <mergeCell ref="Z39:AA40"/>
    <mergeCell ref="B41:D42"/>
    <mergeCell ref="H41:I42"/>
    <mergeCell ref="J41:L42"/>
    <mergeCell ref="M41:O42"/>
    <mergeCell ref="P41:Q42"/>
    <mergeCell ref="R41:T42"/>
    <mergeCell ref="U41:W42"/>
    <mergeCell ref="B39:D40"/>
    <mergeCell ref="H39:I40"/>
    <mergeCell ref="J39:L40"/>
    <mergeCell ref="M39:O40"/>
    <mergeCell ref="P39:Q40"/>
    <mergeCell ref="R39:T40"/>
    <mergeCell ref="E40:G40"/>
    <mergeCell ref="E41:G41"/>
    <mergeCell ref="Z45:AA46"/>
    <mergeCell ref="B47:F47"/>
    <mergeCell ref="G47:I47"/>
    <mergeCell ref="J47:L47"/>
    <mergeCell ref="M47:N47"/>
    <mergeCell ref="O47:Q47"/>
    <mergeCell ref="R47:T47"/>
    <mergeCell ref="U47:W47"/>
    <mergeCell ref="X47:Y47"/>
    <mergeCell ref="J48:L48"/>
    <mergeCell ref="M48:N48"/>
    <mergeCell ref="O48:Q48"/>
    <mergeCell ref="R48:T48"/>
    <mergeCell ref="U48:W48"/>
    <mergeCell ref="X48:Y48"/>
    <mergeCell ref="E42:G42"/>
    <mergeCell ref="Z48:AA48"/>
    <mergeCell ref="R37:T38"/>
    <mergeCell ref="U37:W38"/>
    <mergeCell ref="X37:Y38"/>
    <mergeCell ref="Z37:AA38"/>
    <mergeCell ref="E39:G39"/>
    <mergeCell ref="Z47:AA47"/>
    <mergeCell ref="B48:F48"/>
    <mergeCell ref="G48:I48"/>
    <mergeCell ref="B37:D38"/>
    <mergeCell ref="E37:G38"/>
    <mergeCell ref="H37:I38"/>
    <mergeCell ref="J37:L38"/>
    <mergeCell ref="M37:O38"/>
    <mergeCell ref="P37:Q38"/>
    <mergeCell ref="W34:AA34"/>
    <mergeCell ref="B34:G34"/>
    <mergeCell ref="H34:L34"/>
    <mergeCell ref="M34:Q34"/>
    <mergeCell ref="R34:V34"/>
    <mergeCell ref="W31:AA32"/>
    <mergeCell ref="B33:G33"/>
    <mergeCell ref="H33:L33"/>
    <mergeCell ref="M33:Q33"/>
    <mergeCell ref="R33:V33"/>
    <mergeCell ref="W33:AA33"/>
    <mergeCell ref="B31:G32"/>
    <mergeCell ref="H31:L32"/>
    <mergeCell ref="M31:Q32"/>
    <mergeCell ref="R31:V32"/>
    <mergeCell ref="B20:G21"/>
    <mergeCell ref="B23:E23"/>
    <mergeCell ref="H20:L21"/>
    <mergeCell ref="F23:G23"/>
    <mergeCell ref="M24:Q24"/>
    <mergeCell ref="B6:D6"/>
    <mergeCell ref="B8:D8"/>
    <mergeCell ref="B14:E14"/>
    <mergeCell ref="B16:E16"/>
    <mergeCell ref="Y14:AA14"/>
    <mergeCell ref="F16:H16"/>
    <mergeCell ref="I16:K16"/>
    <mergeCell ref="L16:N16"/>
    <mergeCell ref="O16:Q16"/>
    <mergeCell ref="R16:S16"/>
    <mergeCell ref="T16:U16"/>
    <mergeCell ref="V16:X16"/>
    <mergeCell ref="Y16:AA16"/>
    <mergeCell ref="Y11:AA12"/>
    <mergeCell ref="F14:H14"/>
    <mergeCell ref="I14:K14"/>
    <mergeCell ref="L14:N14"/>
    <mergeCell ref="O14:Q14"/>
    <mergeCell ref="R14:S14"/>
    <mergeCell ref="T14:U14"/>
    <mergeCell ref="O11:Q12"/>
    <mergeCell ref="R11:S12"/>
    <mergeCell ref="T11:U12"/>
    <mergeCell ref="V11:X12"/>
    <mergeCell ref="B11:E12"/>
    <mergeCell ref="F11:H12"/>
    <mergeCell ref="I11:K12"/>
    <mergeCell ref="L11:N12"/>
    <mergeCell ref="B3:D4"/>
    <mergeCell ref="E3:G4"/>
    <mergeCell ref="H3:J4"/>
    <mergeCell ref="K3:L4"/>
    <mergeCell ref="M3:O4"/>
    <mergeCell ref="P3:R4"/>
    <mergeCell ref="S3:T4"/>
    <mergeCell ref="U3:W4"/>
    <mergeCell ref="S8:T8"/>
    <mergeCell ref="U8:W8"/>
    <mergeCell ref="E6:G6"/>
    <mergeCell ref="H6:J6"/>
    <mergeCell ref="K6:L6"/>
    <mergeCell ref="M6:O6"/>
    <mergeCell ref="P6:R6"/>
    <mergeCell ref="S6:T6"/>
    <mergeCell ref="E8:G8"/>
    <mergeCell ref="U6:W6"/>
    <mergeCell ref="Z6:AA6"/>
    <mergeCell ref="Z8:AA8"/>
    <mergeCell ref="Z3:AA4"/>
    <mergeCell ref="H8:J8"/>
    <mergeCell ref="K8:L8"/>
    <mergeCell ref="M8:O8"/>
    <mergeCell ref="X3:Y4"/>
    <mergeCell ref="X6:Y6"/>
    <mergeCell ref="X8:Y8"/>
    <mergeCell ref="P8:R8"/>
    <mergeCell ref="M20:Q21"/>
    <mergeCell ref="R20:V21"/>
    <mergeCell ref="W20:AA21"/>
    <mergeCell ref="H23:L23"/>
    <mergeCell ref="W23:AA23"/>
    <mergeCell ref="M23:Q23"/>
    <mergeCell ref="R23:V23"/>
    <mergeCell ref="V14:X14"/>
    <mergeCell ref="R24:V24"/>
    <mergeCell ref="W24:AA24"/>
    <mergeCell ref="H24:L24"/>
    <mergeCell ref="B24:E24"/>
    <mergeCell ref="F24:G24"/>
    <mergeCell ref="B26:E26"/>
    <mergeCell ref="F26:G26"/>
    <mergeCell ref="H26:L26"/>
    <mergeCell ref="R27:V27"/>
    <mergeCell ref="Y26:AA26"/>
    <mergeCell ref="Y27:AA27"/>
    <mergeCell ref="B27:E27"/>
    <mergeCell ref="F27:G27"/>
    <mergeCell ref="H27:L27"/>
    <mergeCell ref="M27:Q27"/>
    <mergeCell ref="R26:V26"/>
    <mergeCell ref="M26:Q26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K675"/>
  <sheetViews>
    <sheetView tabSelected="1" topLeftCell="A167" zoomScaleNormal="100" zoomScaleSheetLayoutView="100" workbookViewId="0">
      <selection activeCell="BO183" sqref="BO183"/>
    </sheetView>
  </sheetViews>
  <sheetFormatPr defaultColWidth="2.77734375" defaultRowHeight="15" customHeight="1"/>
  <cols>
    <col min="1" max="28" width="2.77734375" style="28" customWidth="1"/>
    <col min="29" max="29" width="1.77734375" style="36" customWidth="1"/>
    <col min="30" max="30" width="1.77734375" style="39" customWidth="1"/>
    <col min="31" max="31" width="4.77734375" style="102" customWidth="1"/>
    <col min="32" max="16384" width="2.77734375" style="28"/>
  </cols>
  <sheetData>
    <row r="1" spans="1:115" s="9" customFormat="1" ht="15" customHeight="1" thickBot="1">
      <c r="A1" s="663" t="s">
        <v>250</v>
      </c>
      <c r="B1" s="664"/>
      <c r="C1" s="664"/>
      <c r="D1" s="664"/>
      <c r="E1" s="664"/>
      <c r="F1" s="664"/>
      <c r="G1" s="664"/>
      <c r="H1" s="664"/>
      <c r="I1" s="664"/>
      <c r="J1" s="664"/>
      <c r="K1" s="664"/>
      <c r="L1" s="664"/>
      <c r="M1" s="664"/>
      <c r="N1" s="664"/>
      <c r="O1" s="664"/>
      <c r="P1" s="664"/>
      <c r="Q1" s="664"/>
      <c r="R1" s="664"/>
      <c r="S1" s="664"/>
      <c r="T1" s="664"/>
      <c r="U1" s="664"/>
      <c r="V1" s="664"/>
      <c r="W1" s="664"/>
      <c r="X1" s="664"/>
      <c r="Y1" s="664"/>
      <c r="Z1" s="664"/>
      <c r="AA1" s="665"/>
      <c r="AB1" s="25"/>
      <c r="AC1" s="185"/>
      <c r="AD1" s="136"/>
      <c r="AE1" s="174" t="s">
        <v>74</v>
      </c>
      <c r="AF1" s="25"/>
      <c r="AG1" s="25"/>
      <c r="AH1" s="25"/>
      <c r="AI1" s="25"/>
      <c r="AJ1" s="25"/>
      <c r="AK1" s="25"/>
      <c r="AL1" s="25"/>
      <c r="AM1" s="25"/>
      <c r="AN1" s="25"/>
      <c r="AO1" s="25"/>
      <c r="AP1" s="25"/>
      <c r="AQ1" s="25"/>
      <c r="AR1" s="25"/>
      <c r="AS1" s="25"/>
      <c r="AT1" s="25"/>
      <c r="AU1" s="25"/>
      <c r="AV1" s="25"/>
      <c r="AW1" s="25"/>
      <c r="AX1" s="25"/>
      <c r="AY1" s="25"/>
      <c r="AZ1" s="25"/>
      <c r="BA1" s="25"/>
      <c r="BB1" s="25"/>
      <c r="BC1" s="25"/>
      <c r="BD1" s="25"/>
      <c r="BE1" s="25"/>
      <c r="BF1" s="25"/>
      <c r="BG1" s="25"/>
      <c r="BH1" s="25"/>
      <c r="BI1" s="25"/>
      <c r="BJ1" s="25"/>
      <c r="BK1" s="25"/>
      <c r="BL1" s="25"/>
      <c r="BM1" s="25"/>
      <c r="BN1" s="25"/>
    </row>
    <row r="2" spans="1:115" s="5" customFormat="1" ht="15" customHeight="1" thickBot="1">
      <c r="A2" s="761" t="s">
        <v>251</v>
      </c>
      <c r="B2" s="762"/>
      <c r="C2" s="762"/>
      <c r="D2" s="762"/>
      <c r="E2" s="762"/>
      <c r="F2" s="762"/>
      <c r="G2" s="762"/>
      <c r="H2" s="762"/>
      <c r="I2" s="762"/>
      <c r="J2" s="762"/>
      <c r="K2" s="762"/>
      <c r="L2" s="762"/>
      <c r="M2" s="762"/>
      <c r="N2" s="762"/>
      <c r="O2" s="762"/>
      <c r="P2" s="762"/>
      <c r="Q2" s="762"/>
      <c r="R2" s="762"/>
      <c r="S2" s="762"/>
      <c r="T2" s="762"/>
      <c r="U2" s="762"/>
      <c r="V2" s="762"/>
      <c r="W2" s="762"/>
      <c r="X2" s="762"/>
      <c r="Y2" s="762"/>
      <c r="Z2" s="762"/>
      <c r="AA2" s="763"/>
      <c r="AB2" s="25"/>
      <c r="AC2" s="185"/>
      <c r="AD2" s="136"/>
      <c r="AE2" s="174" t="s">
        <v>74</v>
      </c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</row>
    <row r="3" spans="1:115" s="5" customFormat="1" ht="15" customHeight="1">
      <c r="AC3" s="186"/>
      <c r="AD3" s="7"/>
      <c r="AE3" s="93"/>
    </row>
    <row r="4" spans="1:115" s="5" customFormat="1" ht="15" customHeight="1">
      <c r="A4" s="271" t="s">
        <v>252</v>
      </c>
      <c r="AC4" s="186"/>
      <c r="AD4" s="7"/>
      <c r="AE4" s="94" t="s">
        <v>40</v>
      </c>
    </row>
    <row r="5" spans="1:115" s="5" customFormat="1" ht="15" customHeight="1">
      <c r="B5" s="86" t="s">
        <v>253</v>
      </c>
      <c r="AC5" s="186"/>
      <c r="AD5" s="7"/>
      <c r="AE5" s="106" t="s">
        <v>41</v>
      </c>
    </row>
    <row r="6" spans="1:115" s="5" customFormat="1" ht="15" customHeight="1">
      <c r="A6" s="114" t="s">
        <v>254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25"/>
      <c r="AC6" s="185"/>
      <c r="AD6" s="136"/>
      <c r="AE6" s="174" t="s">
        <v>74</v>
      </c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</row>
    <row r="7" spans="1:115" s="5" customFormat="1" ht="15" customHeight="1">
      <c r="A7" s="6"/>
      <c r="B7" s="86" t="s">
        <v>255</v>
      </c>
      <c r="C7" s="86" t="s">
        <v>44</v>
      </c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186"/>
      <c r="AD7" s="178" t="s">
        <v>72</v>
      </c>
      <c r="AE7" s="94" t="s">
        <v>75</v>
      </c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</row>
    <row r="8" spans="1:115" s="5" customFormat="1" ht="15" customHeight="1">
      <c r="A8" s="6"/>
      <c r="B8" s="745" t="s">
        <v>256</v>
      </c>
      <c r="C8" s="746"/>
      <c r="D8" s="746"/>
      <c r="E8" s="746"/>
      <c r="F8" s="750" t="s">
        <v>257</v>
      </c>
      <c r="G8" s="751"/>
      <c r="H8" s="751"/>
      <c r="I8" s="752"/>
      <c r="J8" s="746" t="s">
        <v>258</v>
      </c>
      <c r="K8" s="746"/>
      <c r="L8" s="746"/>
      <c r="M8" s="746"/>
      <c r="N8" s="746"/>
      <c r="O8" s="746"/>
      <c r="P8" s="746"/>
      <c r="Q8" s="746"/>
      <c r="R8" s="746"/>
      <c r="S8" s="746"/>
      <c r="T8" s="746"/>
      <c r="U8" s="746"/>
      <c r="V8" s="738" t="s">
        <v>259</v>
      </c>
      <c r="W8" s="751"/>
      <c r="X8" s="752"/>
      <c r="Y8" s="739" t="s">
        <v>260</v>
      </c>
      <c r="Z8" s="751"/>
      <c r="AA8" s="759"/>
      <c r="AB8" s="6"/>
      <c r="AC8" s="186"/>
      <c r="AD8" s="178"/>
      <c r="AE8" s="106" t="s">
        <v>76</v>
      </c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</row>
    <row r="9" spans="1:115" s="5" customFormat="1" ht="15" customHeight="1">
      <c r="A9" s="6"/>
      <c r="B9" s="749"/>
      <c r="C9" s="707"/>
      <c r="D9" s="707"/>
      <c r="E9" s="707"/>
      <c r="F9" s="753"/>
      <c r="G9" s="754"/>
      <c r="H9" s="754"/>
      <c r="I9" s="755"/>
      <c r="J9" s="707" t="s">
        <v>261</v>
      </c>
      <c r="K9" s="707"/>
      <c r="L9" s="707"/>
      <c r="M9" s="707"/>
      <c r="N9" s="707"/>
      <c r="O9" s="707"/>
      <c r="P9" s="707" t="s">
        <v>262</v>
      </c>
      <c r="Q9" s="707"/>
      <c r="R9" s="707"/>
      <c r="S9" s="707"/>
      <c r="T9" s="707"/>
      <c r="U9" s="707"/>
      <c r="V9" s="753"/>
      <c r="W9" s="754"/>
      <c r="X9" s="755"/>
      <c r="Y9" s="754"/>
      <c r="Z9" s="754"/>
      <c r="AA9" s="760"/>
      <c r="AB9" s="6"/>
      <c r="AC9" s="186"/>
      <c r="AD9" s="178"/>
      <c r="AE9" s="95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</row>
    <row r="10" spans="1:115" s="5" customFormat="1" ht="15" customHeight="1">
      <c r="A10" s="6"/>
      <c r="B10" s="747"/>
      <c r="C10" s="708"/>
      <c r="D10" s="708"/>
      <c r="E10" s="708"/>
      <c r="F10" s="756"/>
      <c r="G10" s="757"/>
      <c r="H10" s="757"/>
      <c r="I10" s="758"/>
      <c r="J10" s="708" t="s">
        <v>263</v>
      </c>
      <c r="K10" s="708"/>
      <c r="L10" s="708"/>
      <c r="M10" s="708" t="s">
        <v>264</v>
      </c>
      <c r="N10" s="708"/>
      <c r="O10" s="708"/>
      <c r="P10" s="708" t="s">
        <v>263</v>
      </c>
      <c r="Q10" s="708"/>
      <c r="R10" s="708"/>
      <c r="S10" s="708" t="s">
        <v>264</v>
      </c>
      <c r="T10" s="708"/>
      <c r="U10" s="708"/>
      <c r="V10" s="756"/>
      <c r="W10" s="757"/>
      <c r="X10" s="758"/>
      <c r="Y10" s="757"/>
      <c r="Z10" s="757"/>
      <c r="AA10" s="844"/>
      <c r="AB10" s="6"/>
      <c r="AC10" s="186"/>
      <c r="AD10" s="178"/>
      <c r="AE10" s="95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  <c r="BM10" s="7"/>
      <c r="BN10" s="7"/>
    </row>
    <row r="11" spans="1:115" s="5" customFormat="1" ht="15" customHeight="1">
      <c r="A11" s="6"/>
      <c r="B11" s="699"/>
      <c r="C11" s="700"/>
      <c r="D11" s="700"/>
      <c r="E11" s="700"/>
      <c r="F11" s="727"/>
      <c r="G11" s="727"/>
      <c r="H11" s="727"/>
      <c r="I11" s="727"/>
      <c r="J11" s="727"/>
      <c r="K11" s="727"/>
      <c r="L11" s="727"/>
      <c r="M11" s="727"/>
      <c r="N11" s="727"/>
      <c r="O11" s="727"/>
      <c r="P11" s="727"/>
      <c r="Q11" s="727"/>
      <c r="R11" s="727"/>
      <c r="S11" s="727"/>
      <c r="T11" s="727"/>
      <c r="U11" s="727"/>
      <c r="V11" s="727"/>
      <c r="W11" s="727"/>
      <c r="X11" s="727"/>
      <c r="Y11" s="727"/>
      <c r="Z11" s="727"/>
      <c r="AA11" s="728"/>
      <c r="AB11" s="6"/>
      <c r="AC11" s="186"/>
      <c r="AD11" s="178"/>
      <c r="AE11" s="94" t="s">
        <v>77</v>
      </c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</row>
    <row r="12" spans="1:115" s="5" customFormat="1" ht="15" customHeight="1">
      <c r="A12" s="6"/>
      <c r="B12" s="691"/>
      <c r="C12" s="692"/>
      <c r="D12" s="692"/>
      <c r="E12" s="692"/>
      <c r="F12" s="764"/>
      <c r="G12" s="765"/>
      <c r="H12" s="765"/>
      <c r="I12" s="840"/>
      <c r="J12" s="726"/>
      <c r="K12" s="726"/>
      <c r="L12" s="726"/>
      <c r="M12" s="726"/>
      <c r="N12" s="726"/>
      <c r="O12" s="726"/>
      <c r="P12" s="726"/>
      <c r="Q12" s="726"/>
      <c r="R12" s="726"/>
      <c r="S12" s="726"/>
      <c r="T12" s="726"/>
      <c r="U12" s="726"/>
      <c r="V12" s="764"/>
      <c r="W12" s="765"/>
      <c r="X12" s="840"/>
      <c r="Y12" s="764"/>
      <c r="Z12" s="765"/>
      <c r="AA12" s="766"/>
      <c r="AB12" s="6"/>
      <c r="AC12" s="186"/>
      <c r="AD12" s="178"/>
      <c r="AE12" s="93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7"/>
      <c r="AX12" s="7"/>
      <c r="AY12" s="7"/>
      <c r="AZ12" s="7"/>
      <c r="BA12" s="7"/>
      <c r="BB12" s="7"/>
      <c r="BC12" s="7"/>
      <c r="BD12" s="7"/>
      <c r="BE12" s="7"/>
      <c r="BF12" s="7"/>
      <c r="BG12" s="7"/>
      <c r="BH12" s="7"/>
      <c r="BI12" s="7"/>
      <c r="BJ12" s="7"/>
      <c r="BK12" s="7"/>
      <c r="BL12" s="7"/>
      <c r="BM12" s="7"/>
      <c r="BN12" s="7"/>
    </row>
    <row r="13" spans="1:115" s="5" customFormat="1" ht="15" customHeight="1">
      <c r="A13" s="6"/>
      <c r="B13" s="683"/>
      <c r="C13" s="684"/>
      <c r="D13" s="684"/>
      <c r="E13" s="684"/>
      <c r="F13" s="841"/>
      <c r="G13" s="842"/>
      <c r="H13" s="842"/>
      <c r="I13" s="843"/>
      <c r="J13" s="729"/>
      <c r="K13" s="729"/>
      <c r="L13" s="729"/>
      <c r="M13" s="729"/>
      <c r="N13" s="729"/>
      <c r="O13" s="729"/>
      <c r="P13" s="729"/>
      <c r="Q13" s="729"/>
      <c r="R13" s="729"/>
      <c r="S13" s="729"/>
      <c r="T13" s="729"/>
      <c r="U13" s="729"/>
      <c r="V13" s="770"/>
      <c r="W13" s="767"/>
      <c r="X13" s="771"/>
      <c r="Y13" s="767"/>
      <c r="Z13" s="767"/>
      <c r="AA13" s="768"/>
      <c r="AB13" s="6"/>
      <c r="AC13" s="186"/>
      <c r="AD13" s="178"/>
      <c r="AE13" s="95" t="s">
        <v>78</v>
      </c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</row>
    <row r="14" spans="1:115" s="5" customFormat="1" ht="15" customHeight="1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186"/>
      <c r="AD14" s="178"/>
      <c r="AE14" s="93"/>
      <c r="AF14" s="7"/>
      <c r="AG14" s="7"/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</row>
    <row r="15" spans="1:115" s="5" customFormat="1" ht="15" customHeight="1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186"/>
      <c r="AD15" s="178"/>
      <c r="AE15" s="93"/>
      <c r="AF15" s="7"/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7"/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  <c r="BJ15" s="7"/>
      <c r="BK15" s="7"/>
      <c r="BL15" s="7"/>
      <c r="BM15" s="7"/>
      <c r="BN15" s="7"/>
    </row>
    <row r="16" spans="1:115" s="5" customFormat="1" ht="15" customHeight="1">
      <c r="A16" s="6"/>
      <c r="B16" s="86" t="s">
        <v>255</v>
      </c>
      <c r="C16" s="86" t="s">
        <v>43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186"/>
      <c r="AD16" s="178"/>
      <c r="AE16" s="94" t="s">
        <v>79</v>
      </c>
      <c r="AF16" s="7"/>
      <c r="AG16" s="7"/>
      <c r="AH16" s="7"/>
      <c r="AI16" s="7"/>
      <c r="AJ16" s="7"/>
      <c r="AK16" s="7"/>
      <c r="AL16" s="7"/>
      <c r="AM16" s="7"/>
      <c r="AN16" s="7"/>
      <c r="AO16" s="7"/>
      <c r="AP16" s="7"/>
      <c r="AQ16" s="7"/>
      <c r="AR16" s="7"/>
      <c r="AS16" s="7"/>
      <c r="AT16" s="7"/>
      <c r="AU16" s="7"/>
      <c r="AV16" s="7"/>
      <c r="AW16" s="7"/>
      <c r="AX16" s="7"/>
      <c r="AY16" s="7"/>
      <c r="AZ16" s="7"/>
      <c r="BA16" s="7"/>
      <c r="BB16" s="7"/>
      <c r="BC16" s="7"/>
      <c r="BD16" s="7"/>
      <c r="BE16" s="7"/>
      <c r="BF16" s="7"/>
      <c r="BG16" s="7"/>
      <c r="BH16" s="7"/>
      <c r="BI16" s="7"/>
      <c r="BJ16" s="7"/>
      <c r="BK16" s="7"/>
      <c r="BL16" s="7"/>
      <c r="BM16" s="7"/>
    </row>
    <row r="17" spans="1:66" s="5" customFormat="1" ht="15" customHeight="1">
      <c r="A17" s="6"/>
      <c r="B17" s="8" t="s">
        <v>265</v>
      </c>
      <c r="D17" s="8"/>
      <c r="E17" s="8"/>
      <c r="F17" s="8"/>
      <c r="G17" s="8" t="s">
        <v>266</v>
      </c>
      <c r="H17" s="8" t="s">
        <v>9</v>
      </c>
      <c r="J17" s="8"/>
      <c r="K17" s="8"/>
      <c r="L17" s="8"/>
      <c r="P17" s="8"/>
      <c r="Q17" s="8"/>
      <c r="R17" s="8"/>
      <c r="S17" s="8"/>
      <c r="T17" s="8"/>
      <c r="U17" s="8"/>
      <c r="V17" s="8"/>
      <c r="AC17" s="186"/>
      <c r="AD17" s="179"/>
      <c r="AE17" s="96" t="s">
        <v>80</v>
      </c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10"/>
      <c r="AY17" s="10"/>
      <c r="AZ17" s="9"/>
      <c r="BA17" s="9"/>
      <c r="BB17" s="9"/>
      <c r="BC17" s="9"/>
      <c r="BD17" s="9"/>
      <c r="BE17" s="9"/>
      <c r="BF17" s="9"/>
      <c r="BG17" s="9"/>
      <c r="BH17" s="9"/>
      <c r="BI17" s="10"/>
      <c r="BJ17" s="10"/>
      <c r="BK17" s="10"/>
      <c r="BL17" s="10"/>
      <c r="BM17" s="7"/>
      <c r="BN17" s="7"/>
    </row>
    <row r="18" spans="1:66" s="5" customFormat="1" ht="15" customHeight="1">
      <c r="A18" s="6"/>
      <c r="B18" s="275"/>
      <c r="C18" s="11"/>
      <c r="D18" s="11"/>
      <c r="E18" s="11"/>
      <c r="F18" s="11"/>
      <c r="G18" s="11"/>
      <c r="H18" s="748" t="s">
        <v>267</v>
      </c>
      <c r="I18" s="748"/>
      <c r="J18" s="748"/>
      <c r="K18" s="43" t="s">
        <v>266</v>
      </c>
      <c r="L18" s="11" t="s">
        <v>268</v>
      </c>
      <c r="M18" s="11"/>
      <c r="N18" s="11"/>
      <c r="O18" s="11"/>
      <c r="P18" s="11"/>
      <c r="Q18" s="11"/>
      <c r="R18" s="748" t="s">
        <v>269</v>
      </c>
      <c r="S18" s="748"/>
      <c r="T18" s="748"/>
      <c r="U18" s="43" t="s">
        <v>266</v>
      </c>
      <c r="V18" s="11" t="s">
        <v>270</v>
      </c>
      <c r="W18" s="11"/>
      <c r="X18" s="12"/>
      <c r="Y18" s="12"/>
      <c r="Z18" s="12"/>
      <c r="AA18" s="13"/>
      <c r="AC18" s="186"/>
      <c r="AD18" s="180"/>
      <c r="AE18" s="97"/>
      <c r="AF18" s="10"/>
      <c r="AG18" s="10"/>
      <c r="AH18" s="10"/>
      <c r="AI18" s="10"/>
      <c r="AJ18" s="10"/>
      <c r="AK18" s="10"/>
      <c r="AL18" s="10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10"/>
      <c r="BA18" s="14"/>
      <c r="BB18" s="14"/>
      <c r="BC18" s="9"/>
      <c r="BD18" s="9"/>
      <c r="BE18" s="9"/>
      <c r="BF18" s="9"/>
      <c r="BG18" s="9"/>
      <c r="BH18" s="9"/>
      <c r="BI18" s="9"/>
      <c r="BJ18" s="9"/>
      <c r="BK18" s="9"/>
      <c r="BL18" s="9"/>
    </row>
    <row r="19" spans="1:66" s="5" customFormat="1" ht="15" customHeight="1">
      <c r="A19" s="6"/>
      <c r="B19" s="276"/>
      <c r="C19" s="10"/>
      <c r="D19" s="10"/>
      <c r="E19" s="10"/>
      <c r="F19" s="10"/>
      <c r="G19" s="9"/>
      <c r="H19" s="734" t="s">
        <v>271</v>
      </c>
      <c r="I19" s="734"/>
      <c r="J19" s="734"/>
      <c r="K19" s="15" t="s">
        <v>266</v>
      </c>
      <c r="L19" s="10" t="s">
        <v>272</v>
      </c>
      <c r="M19" s="10"/>
      <c r="N19" s="10"/>
      <c r="O19" s="10"/>
      <c r="P19" s="10" t="s">
        <v>502</v>
      </c>
      <c r="Q19" s="10"/>
      <c r="R19" s="734" t="s">
        <v>273</v>
      </c>
      <c r="S19" s="734"/>
      <c r="T19" s="734"/>
      <c r="U19" s="15" t="s">
        <v>266</v>
      </c>
      <c r="V19" s="10" t="s">
        <v>274</v>
      </c>
      <c r="W19" s="10"/>
      <c r="X19" s="9"/>
      <c r="Y19" s="9"/>
      <c r="Z19" s="10" t="s">
        <v>502</v>
      </c>
      <c r="AA19" s="16"/>
      <c r="AC19" s="186"/>
      <c r="AD19" s="180"/>
      <c r="AE19" s="97"/>
      <c r="AF19" s="10"/>
      <c r="AG19" s="10"/>
      <c r="AH19" s="10"/>
      <c r="AI19" s="10"/>
      <c r="AJ19" s="10"/>
      <c r="AK19" s="10"/>
      <c r="AL19" s="10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10"/>
      <c r="BA19" s="14"/>
      <c r="BB19" s="14"/>
      <c r="BC19" s="9"/>
      <c r="BD19" s="9"/>
      <c r="BE19" s="9"/>
      <c r="BF19" s="9"/>
      <c r="BG19" s="9"/>
      <c r="BH19" s="9"/>
      <c r="BI19" s="9"/>
      <c r="BJ19" s="9"/>
      <c r="BK19" s="9"/>
      <c r="BL19" s="9"/>
    </row>
    <row r="20" spans="1:66" s="5" customFormat="1" ht="15" customHeight="1">
      <c r="A20" s="6"/>
      <c r="B20" s="276"/>
      <c r="C20" s="10"/>
      <c r="D20" s="10"/>
      <c r="E20" s="10"/>
      <c r="F20" s="10"/>
      <c r="G20" s="9"/>
      <c r="H20" s="734" t="s">
        <v>275</v>
      </c>
      <c r="I20" s="734"/>
      <c r="J20" s="734"/>
      <c r="K20" s="15" t="s">
        <v>266</v>
      </c>
      <c r="L20" s="10" t="s">
        <v>276</v>
      </c>
      <c r="M20" s="10"/>
      <c r="N20" s="10"/>
      <c r="O20" s="10"/>
      <c r="P20" s="10" t="s">
        <v>277</v>
      </c>
      <c r="Q20" s="10"/>
      <c r="R20" s="10"/>
      <c r="S20" s="10"/>
      <c r="T20" s="9"/>
      <c r="U20" s="9"/>
      <c r="V20" s="9"/>
      <c r="W20" s="9"/>
      <c r="X20" s="9"/>
      <c r="Y20" s="9"/>
      <c r="Z20" s="9"/>
      <c r="AA20" s="16"/>
      <c r="AB20" s="9"/>
      <c r="AC20" s="26"/>
      <c r="AD20" s="179"/>
      <c r="AE20" s="96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10"/>
      <c r="BC20" s="14"/>
      <c r="BD20" s="14"/>
      <c r="BE20" s="9"/>
      <c r="BF20" s="9"/>
      <c r="BG20" s="9"/>
      <c r="BH20" s="9"/>
      <c r="BI20" s="9"/>
      <c r="BJ20" s="9"/>
      <c r="BK20" s="9"/>
      <c r="BL20" s="9"/>
    </row>
    <row r="21" spans="1:66" s="5" customFormat="1" ht="15" customHeight="1">
      <c r="A21" s="6"/>
      <c r="B21" s="276"/>
      <c r="C21" s="10"/>
      <c r="D21" s="10"/>
      <c r="E21" s="10"/>
      <c r="F21" s="10"/>
      <c r="G21" s="9"/>
      <c r="H21" s="734" t="s">
        <v>278</v>
      </c>
      <c r="I21" s="734"/>
      <c r="J21" s="734"/>
      <c r="K21" s="15" t="s">
        <v>266</v>
      </c>
      <c r="L21" s="3" t="s">
        <v>279</v>
      </c>
      <c r="M21" s="10"/>
      <c r="N21" s="10"/>
      <c r="O21" s="10"/>
      <c r="P21" s="15" t="s">
        <v>280</v>
      </c>
      <c r="Q21" s="769"/>
      <c r="R21" s="769"/>
      <c r="S21" s="769"/>
      <c r="T21" s="10"/>
      <c r="U21" s="10"/>
      <c r="V21" s="10"/>
      <c r="W21" s="10"/>
      <c r="X21" s="10"/>
      <c r="Y21" s="10"/>
      <c r="Z21" s="10"/>
      <c r="AA21" s="17"/>
      <c r="AB21" s="10"/>
      <c r="AC21" s="26"/>
      <c r="AD21" s="181"/>
      <c r="AE21" s="97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4"/>
      <c r="BD21" s="14"/>
      <c r="BE21" s="9"/>
      <c r="BF21" s="9"/>
      <c r="BG21" s="9"/>
      <c r="BH21" s="9"/>
      <c r="BI21" s="9"/>
      <c r="BJ21" s="9"/>
      <c r="BK21" s="9"/>
      <c r="BL21" s="9"/>
    </row>
    <row r="22" spans="1:66" s="5" customFormat="1" ht="15" customHeight="1">
      <c r="A22" s="6"/>
      <c r="B22" s="717" t="s">
        <v>256</v>
      </c>
      <c r="C22" s="718"/>
      <c r="D22" s="718"/>
      <c r="E22" s="718"/>
      <c r="F22" s="718"/>
      <c r="G22" s="718"/>
      <c r="H22" s="718" t="s">
        <v>281</v>
      </c>
      <c r="I22" s="718"/>
      <c r="J22" s="718"/>
      <c r="K22" s="718"/>
      <c r="L22" s="718" t="s">
        <v>282</v>
      </c>
      <c r="M22" s="718"/>
      <c r="N22" s="718"/>
      <c r="O22" s="718"/>
      <c r="P22" s="718" t="s">
        <v>273</v>
      </c>
      <c r="Q22" s="718"/>
      <c r="R22" s="718"/>
      <c r="S22" s="718"/>
      <c r="T22" s="718" t="s">
        <v>283</v>
      </c>
      <c r="U22" s="718"/>
      <c r="V22" s="718"/>
      <c r="W22" s="718"/>
      <c r="X22" s="718" t="s">
        <v>284</v>
      </c>
      <c r="Y22" s="718"/>
      <c r="Z22" s="718"/>
      <c r="AA22" s="732"/>
      <c r="AB22" s="6"/>
      <c r="AC22" s="186"/>
      <c r="AD22" s="179"/>
      <c r="AE22" s="96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  <c r="BM22" s="7"/>
      <c r="BN22" s="7"/>
    </row>
    <row r="23" spans="1:66" s="5" customFormat="1" ht="15" customHeight="1">
      <c r="A23" s="6"/>
      <c r="B23" s="699"/>
      <c r="C23" s="700"/>
      <c r="D23" s="700"/>
      <c r="E23" s="700"/>
      <c r="F23" s="700"/>
      <c r="G23" s="700"/>
      <c r="H23" s="727"/>
      <c r="I23" s="727"/>
      <c r="J23" s="727"/>
      <c r="K23" s="727"/>
      <c r="L23" s="727"/>
      <c r="M23" s="727"/>
      <c r="N23" s="727"/>
      <c r="O23" s="727"/>
      <c r="P23" s="727"/>
      <c r="Q23" s="727"/>
      <c r="R23" s="727"/>
      <c r="S23" s="727"/>
      <c r="T23" s="727"/>
      <c r="U23" s="727"/>
      <c r="V23" s="727"/>
      <c r="W23" s="727"/>
      <c r="X23" s="700"/>
      <c r="Y23" s="700"/>
      <c r="Z23" s="700"/>
      <c r="AA23" s="725"/>
      <c r="AB23" s="6"/>
      <c r="AC23" s="186"/>
      <c r="AD23" s="178"/>
      <c r="AE23" s="94" t="s">
        <v>81</v>
      </c>
      <c r="AF23" s="7"/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</row>
    <row r="24" spans="1:66" s="5" customFormat="1" ht="15" customHeight="1">
      <c r="A24" s="6"/>
      <c r="B24" s="691"/>
      <c r="C24" s="692"/>
      <c r="D24" s="692"/>
      <c r="E24" s="692"/>
      <c r="F24" s="692"/>
      <c r="G24" s="692"/>
      <c r="H24" s="726"/>
      <c r="I24" s="726"/>
      <c r="J24" s="726"/>
      <c r="K24" s="726"/>
      <c r="L24" s="726"/>
      <c r="M24" s="726"/>
      <c r="N24" s="726"/>
      <c r="O24" s="726"/>
      <c r="P24" s="726"/>
      <c r="Q24" s="726"/>
      <c r="R24" s="726"/>
      <c r="S24" s="726"/>
      <c r="T24" s="726"/>
      <c r="U24" s="726"/>
      <c r="V24" s="726"/>
      <c r="W24" s="726"/>
      <c r="X24" s="692"/>
      <c r="Y24" s="692"/>
      <c r="Z24" s="692"/>
      <c r="AA24" s="730"/>
      <c r="AB24" s="6"/>
      <c r="AC24" s="186"/>
      <c r="AD24" s="178"/>
      <c r="AE24" s="93"/>
      <c r="AF24" s="7"/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</row>
    <row r="25" spans="1:66" s="5" customFormat="1" ht="15" customHeight="1">
      <c r="A25" s="6"/>
      <c r="B25" s="683"/>
      <c r="C25" s="684"/>
      <c r="D25" s="684"/>
      <c r="E25" s="684"/>
      <c r="F25" s="684"/>
      <c r="G25" s="684"/>
      <c r="H25" s="729"/>
      <c r="I25" s="729"/>
      <c r="J25" s="729"/>
      <c r="K25" s="729"/>
      <c r="L25" s="729"/>
      <c r="M25" s="729"/>
      <c r="N25" s="729"/>
      <c r="O25" s="729"/>
      <c r="P25" s="729"/>
      <c r="Q25" s="729"/>
      <c r="R25" s="729"/>
      <c r="S25" s="729"/>
      <c r="T25" s="729"/>
      <c r="U25" s="729"/>
      <c r="V25" s="729"/>
      <c r="W25" s="729"/>
      <c r="X25" s="684"/>
      <c r="Y25" s="684"/>
      <c r="Z25" s="684"/>
      <c r="AA25" s="731"/>
      <c r="AB25" s="6"/>
      <c r="AC25" s="186"/>
      <c r="AD25" s="178"/>
      <c r="AE25" s="95" t="s">
        <v>82</v>
      </c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</row>
    <row r="26" spans="1:66" s="5" customFormat="1" ht="15" customHeight="1">
      <c r="A26" s="6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6"/>
      <c r="AC26" s="186"/>
      <c r="AD26" s="178"/>
      <c r="AE26" s="98"/>
      <c r="AF26" s="8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</row>
    <row r="27" spans="1:66" s="91" customFormat="1" ht="15" customHeight="1">
      <c r="A27" s="277"/>
      <c r="B27" s="278" t="s">
        <v>285</v>
      </c>
      <c r="C27" s="278"/>
      <c r="D27" s="278"/>
      <c r="E27" s="21"/>
      <c r="F27" s="21"/>
      <c r="G27" s="258" t="s">
        <v>266</v>
      </c>
      <c r="H27" s="278" t="s">
        <v>286</v>
      </c>
      <c r="I27" s="278"/>
      <c r="J27" s="21"/>
      <c r="K27" s="109" t="s">
        <v>287</v>
      </c>
      <c r="L27" s="733"/>
      <c r="M27" s="733"/>
      <c r="N27" s="733"/>
      <c r="O27" s="733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77"/>
      <c r="AC27" s="186"/>
      <c r="AD27" s="182"/>
      <c r="AE27" s="99" t="s">
        <v>83</v>
      </c>
      <c r="AF27" s="90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89"/>
      <c r="BN27" s="89"/>
    </row>
    <row r="28" spans="1:66" s="91" customFormat="1" ht="15" customHeight="1">
      <c r="A28" s="277">
        <v>0</v>
      </c>
      <c r="B28" s="21">
        <v>1</v>
      </c>
      <c r="C28" s="277">
        <v>2</v>
      </c>
      <c r="D28" s="21">
        <v>3</v>
      </c>
      <c r="E28" s="277">
        <v>4</v>
      </c>
      <c r="F28" s="21">
        <v>5</v>
      </c>
      <c r="G28" s="277">
        <v>6</v>
      </c>
      <c r="H28" s="21">
        <v>7</v>
      </c>
      <c r="I28" s="277">
        <v>8</v>
      </c>
      <c r="J28" s="21">
        <v>9</v>
      </c>
      <c r="K28" s="277">
        <v>10</v>
      </c>
      <c r="L28" s="21">
        <v>11</v>
      </c>
      <c r="M28" s="277">
        <v>12</v>
      </c>
      <c r="N28" s="21">
        <v>13</v>
      </c>
      <c r="O28" s="277">
        <v>14</v>
      </c>
      <c r="P28" s="21">
        <v>15</v>
      </c>
      <c r="Q28" s="277">
        <v>16</v>
      </c>
      <c r="R28" s="21">
        <v>17</v>
      </c>
      <c r="S28" s="277">
        <v>18</v>
      </c>
      <c r="T28" s="21">
        <v>19</v>
      </c>
      <c r="U28" s="277">
        <v>20</v>
      </c>
      <c r="V28" s="21">
        <v>21</v>
      </c>
      <c r="W28" s="277">
        <v>22</v>
      </c>
      <c r="X28" s="21">
        <v>23</v>
      </c>
      <c r="Y28" s="277">
        <v>24</v>
      </c>
      <c r="Z28" s="21">
        <v>25</v>
      </c>
      <c r="AA28" s="277">
        <v>26</v>
      </c>
      <c r="AB28" s="277"/>
      <c r="AC28" s="186"/>
      <c r="AD28" s="182"/>
      <c r="AE28" s="100"/>
      <c r="AF28" s="90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89"/>
      <c r="BN28" s="89"/>
    </row>
    <row r="29" spans="1:66" s="5" customFormat="1" ht="15" customHeight="1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186"/>
      <c r="AD29" s="178"/>
      <c r="AE29" s="98"/>
      <c r="AF29" s="8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</row>
    <row r="30" spans="1:66" s="5" customFormat="1" ht="15" customHeight="1">
      <c r="A30" s="6"/>
      <c r="B30" s="8" t="s">
        <v>288</v>
      </c>
      <c r="D30" s="8"/>
      <c r="E30" s="8"/>
      <c r="F30" s="8"/>
      <c r="G30" s="8"/>
      <c r="H30" s="8"/>
      <c r="I30" s="8"/>
      <c r="J30" s="8"/>
      <c r="K30" s="8"/>
      <c r="L30" s="8"/>
      <c r="M30" s="8"/>
      <c r="N30" s="8"/>
      <c r="O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186"/>
      <c r="AD30" s="178"/>
      <c r="AE30" s="117" t="s">
        <v>84</v>
      </c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7"/>
      <c r="BN30" s="7"/>
    </row>
    <row r="31" spans="1:66" s="5" customFormat="1" ht="15" customHeight="1">
      <c r="A31" s="6"/>
      <c r="B31" s="275"/>
      <c r="C31" s="11"/>
      <c r="D31" s="11"/>
      <c r="E31" s="11"/>
      <c r="F31" s="11"/>
      <c r="G31" s="11"/>
      <c r="H31" s="748" t="s">
        <v>289</v>
      </c>
      <c r="I31" s="748"/>
      <c r="J31" s="43" t="s">
        <v>266</v>
      </c>
      <c r="K31" s="308" t="s">
        <v>483</v>
      </c>
      <c r="L31" s="308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9"/>
      <c r="AB31" s="10"/>
      <c r="AC31" s="26"/>
      <c r="AD31" s="180"/>
      <c r="AE31" s="107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4"/>
      <c r="BA31" s="14"/>
      <c r="BB31" s="9"/>
      <c r="BC31" s="9"/>
      <c r="BD31" s="9"/>
      <c r="BE31" s="9"/>
      <c r="BF31" s="9"/>
      <c r="BG31" s="9"/>
      <c r="BH31" s="9"/>
    </row>
    <row r="32" spans="1:66" s="5" customFormat="1" ht="15" customHeight="1">
      <c r="A32" s="6"/>
      <c r="B32" s="276"/>
      <c r="C32" s="10"/>
      <c r="D32" s="10"/>
      <c r="E32" s="10"/>
      <c r="F32" s="10"/>
      <c r="G32" s="10"/>
      <c r="H32" s="734" t="s">
        <v>290</v>
      </c>
      <c r="I32" s="734"/>
      <c r="J32" s="15" t="s">
        <v>266</v>
      </c>
      <c r="K32" s="10" t="s">
        <v>291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7"/>
      <c r="AB32" s="10"/>
      <c r="AC32" s="26"/>
      <c r="AD32" s="180"/>
      <c r="AE32" s="107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4"/>
      <c r="BA32" s="14"/>
      <c r="BB32" s="9"/>
      <c r="BC32" s="9"/>
      <c r="BD32" s="9"/>
      <c r="BE32" s="9"/>
      <c r="BF32" s="9"/>
      <c r="BG32" s="9"/>
      <c r="BH32" s="9"/>
    </row>
    <row r="33" spans="1:66" s="5" customFormat="1" ht="15" customHeight="1">
      <c r="A33" s="6"/>
      <c r="B33" s="276"/>
      <c r="C33" s="10"/>
      <c r="D33" s="10"/>
      <c r="E33" s="10"/>
      <c r="F33" s="10"/>
      <c r="G33" s="10"/>
      <c r="H33" s="734" t="s">
        <v>292</v>
      </c>
      <c r="I33" s="734"/>
      <c r="J33" s="109" t="s">
        <v>280</v>
      </c>
      <c r="K33" s="773"/>
      <c r="L33" s="773"/>
      <c r="M33" s="773"/>
      <c r="N33" s="773"/>
      <c r="O33" s="20"/>
      <c r="P33" s="20"/>
      <c r="Q33" s="20"/>
      <c r="R33" s="20"/>
      <c r="S33" s="20"/>
      <c r="T33" s="10"/>
      <c r="U33" s="9"/>
      <c r="V33" s="9"/>
      <c r="W33" s="9"/>
      <c r="X33" s="10"/>
      <c r="Y33" s="10"/>
      <c r="Z33" s="10"/>
      <c r="AA33" s="17"/>
      <c r="AB33" s="10"/>
      <c r="AC33" s="26"/>
      <c r="AD33" s="180"/>
      <c r="AE33" s="107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4"/>
      <c r="BE33" s="14"/>
      <c r="BF33" s="9"/>
      <c r="BG33" s="9"/>
      <c r="BH33" s="9"/>
    </row>
    <row r="34" spans="1:66" s="5" customFormat="1" ht="15" customHeight="1">
      <c r="A34" s="6"/>
      <c r="B34" s="276"/>
      <c r="C34" s="10"/>
      <c r="D34" s="10"/>
      <c r="E34" s="10"/>
      <c r="F34" s="10"/>
      <c r="G34" s="10"/>
      <c r="H34" s="734" t="s">
        <v>293</v>
      </c>
      <c r="I34" s="734"/>
      <c r="J34" s="15" t="s">
        <v>266</v>
      </c>
      <c r="K34" s="10" t="s">
        <v>294</v>
      </c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7"/>
      <c r="AB34" s="10"/>
      <c r="AC34" s="26"/>
      <c r="AD34" s="180"/>
      <c r="AE34" s="107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4"/>
      <c r="BE34" s="14"/>
      <c r="BF34" s="9"/>
      <c r="BG34" s="9"/>
      <c r="BH34" s="9"/>
    </row>
    <row r="35" spans="1:66" s="5" customFormat="1" ht="15" customHeight="1">
      <c r="A35" s="6"/>
      <c r="B35" s="276"/>
      <c r="C35" s="10"/>
      <c r="D35" s="10"/>
      <c r="E35" s="10"/>
      <c r="F35" s="10"/>
      <c r="G35" s="9"/>
      <c r="H35" s="734" t="s">
        <v>295</v>
      </c>
      <c r="I35" s="734"/>
      <c r="J35" s="15" t="s">
        <v>266</v>
      </c>
      <c r="K35" s="6" t="s">
        <v>33</v>
      </c>
      <c r="O35" s="109" t="s">
        <v>280</v>
      </c>
      <c r="P35" s="772"/>
      <c r="Q35" s="772"/>
      <c r="R35" s="772"/>
      <c r="S35" s="772"/>
      <c r="X35" s="10"/>
      <c r="Y35" s="10"/>
      <c r="Z35" s="10"/>
      <c r="AA35" s="16"/>
      <c r="AB35" s="9"/>
      <c r="AC35" s="26"/>
      <c r="AD35" s="179"/>
      <c r="AE35" s="108"/>
      <c r="AF35" s="9"/>
      <c r="AG35" s="9"/>
      <c r="AH35" s="9"/>
      <c r="AI35" s="9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4"/>
      <c r="BE35" s="14"/>
      <c r="BF35" s="9"/>
      <c r="BG35" s="9"/>
      <c r="BH35" s="9"/>
    </row>
    <row r="36" spans="1:66" s="5" customFormat="1" ht="15" customHeight="1">
      <c r="A36" s="6"/>
      <c r="B36" s="276"/>
      <c r="C36" s="10"/>
      <c r="D36" s="10"/>
      <c r="E36" s="10"/>
      <c r="F36" s="10"/>
      <c r="G36" s="10"/>
      <c r="H36" s="734" t="s">
        <v>296</v>
      </c>
      <c r="I36" s="734"/>
      <c r="J36" s="15" t="s">
        <v>266</v>
      </c>
      <c r="K36" s="6" t="s">
        <v>34</v>
      </c>
      <c r="O36" s="109" t="s">
        <v>280</v>
      </c>
      <c r="P36" s="769"/>
      <c r="Q36" s="769"/>
      <c r="R36" s="769"/>
      <c r="S36" s="769"/>
      <c r="X36" s="9"/>
      <c r="Y36" s="9"/>
      <c r="Z36" s="9"/>
      <c r="AA36" s="16"/>
      <c r="AB36" s="10"/>
      <c r="AC36" s="26"/>
      <c r="AD36" s="180"/>
      <c r="AE36" s="107"/>
      <c r="AF36" s="10"/>
      <c r="AG36" s="10"/>
      <c r="AH36" s="10"/>
      <c r="AI36" s="10"/>
      <c r="AJ36" s="10"/>
      <c r="AK36" s="10"/>
      <c r="AL36" s="18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7"/>
      <c r="BN36" s="7"/>
    </row>
    <row r="37" spans="1:66" s="5" customFormat="1" ht="15" customHeight="1">
      <c r="A37" s="6"/>
      <c r="B37" s="717" t="s">
        <v>256</v>
      </c>
      <c r="C37" s="718"/>
      <c r="D37" s="718"/>
      <c r="E37" s="718"/>
      <c r="F37" s="718"/>
      <c r="G37" s="718"/>
      <c r="H37" s="718" t="s">
        <v>293</v>
      </c>
      <c r="I37" s="718"/>
      <c r="J37" s="718"/>
      <c r="K37" s="718"/>
      <c r="L37" s="718" t="s">
        <v>297</v>
      </c>
      <c r="M37" s="718"/>
      <c r="N37" s="718"/>
      <c r="O37" s="718"/>
      <c r="P37" s="718" t="s">
        <v>298</v>
      </c>
      <c r="Q37" s="718"/>
      <c r="R37" s="718"/>
      <c r="S37" s="718"/>
      <c r="T37" s="718" t="s">
        <v>299</v>
      </c>
      <c r="U37" s="718"/>
      <c r="V37" s="718"/>
      <c r="W37" s="718"/>
      <c r="X37" s="718" t="s">
        <v>300</v>
      </c>
      <c r="Y37" s="718"/>
      <c r="Z37" s="718"/>
      <c r="AA37" s="732"/>
      <c r="AB37" s="279"/>
      <c r="AC37" s="26"/>
      <c r="AD37" s="179"/>
      <c r="AE37" s="108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7"/>
      <c r="BN37" s="7"/>
    </row>
    <row r="38" spans="1:66" s="5" customFormat="1" ht="15" customHeight="1">
      <c r="A38" s="6"/>
      <c r="B38" s="699"/>
      <c r="C38" s="700"/>
      <c r="D38" s="700"/>
      <c r="E38" s="700"/>
      <c r="F38" s="700"/>
      <c r="G38" s="700"/>
      <c r="H38" s="727"/>
      <c r="I38" s="727"/>
      <c r="J38" s="727"/>
      <c r="K38" s="727"/>
      <c r="L38" s="727"/>
      <c r="M38" s="727"/>
      <c r="N38" s="727"/>
      <c r="O38" s="727"/>
      <c r="P38" s="727"/>
      <c r="Q38" s="727"/>
      <c r="R38" s="727"/>
      <c r="S38" s="727"/>
      <c r="T38" s="727"/>
      <c r="U38" s="727"/>
      <c r="V38" s="727"/>
      <c r="W38" s="727"/>
      <c r="X38" s="700"/>
      <c r="Y38" s="700"/>
      <c r="Z38" s="700"/>
      <c r="AA38" s="725"/>
      <c r="AB38" s="6"/>
      <c r="AC38" s="186"/>
      <c r="AD38" s="178"/>
      <c r="AE38" s="95" t="s">
        <v>85</v>
      </c>
      <c r="AF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</row>
    <row r="39" spans="1:66" s="5" customFormat="1" ht="15" customHeight="1">
      <c r="A39" s="6"/>
      <c r="B39" s="691"/>
      <c r="C39" s="692"/>
      <c r="D39" s="692"/>
      <c r="E39" s="692"/>
      <c r="F39" s="692"/>
      <c r="G39" s="692"/>
      <c r="H39" s="726"/>
      <c r="I39" s="726"/>
      <c r="J39" s="726"/>
      <c r="K39" s="726"/>
      <c r="L39" s="726"/>
      <c r="M39" s="726"/>
      <c r="N39" s="726"/>
      <c r="O39" s="726"/>
      <c r="P39" s="726"/>
      <c r="Q39" s="726"/>
      <c r="R39" s="726"/>
      <c r="S39" s="726"/>
      <c r="T39" s="726"/>
      <c r="U39" s="726"/>
      <c r="V39" s="726"/>
      <c r="W39" s="726"/>
      <c r="X39" s="692"/>
      <c r="Y39" s="692"/>
      <c r="Z39" s="692"/>
      <c r="AA39" s="730"/>
      <c r="AB39" s="6"/>
      <c r="AC39" s="186"/>
      <c r="AD39" s="178"/>
      <c r="AE39" s="93"/>
      <c r="AF39" s="7"/>
      <c r="AM39" s="7"/>
      <c r="AN39" s="7"/>
      <c r="AO39" s="7"/>
      <c r="AP39" s="7"/>
      <c r="AQ39" s="7"/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</row>
    <row r="40" spans="1:66" s="5" customFormat="1" ht="15" customHeight="1">
      <c r="A40" s="6"/>
      <c r="B40" s="683"/>
      <c r="C40" s="684"/>
      <c r="D40" s="684"/>
      <c r="E40" s="684"/>
      <c r="F40" s="684"/>
      <c r="G40" s="684"/>
      <c r="H40" s="729"/>
      <c r="I40" s="729"/>
      <c r="J40" s="729"/>
      <c r="K40" s="729"/>
      <c r="L40" s="729"/>
      <c r="M40" s="729"/>
      <c r="N40" s="729"/>
      <c r="O40" s="729"/>
      <c r="P40" s="729"/>
      <c r="Q40" s="729"/>
      <c r="R40" s="729"/>
      <c r="S40" s="729"/>
      <c r="T40" s="729"/>
      <c r="U40" s="729"/>
      <c r="V40" s="729"/>
      <c r="W40" s="729"/>
      <c r="X40" s="684"/>
      <c r="Y40" s="684"/>
      <c r="Z40" s="684"/>
      <c r="AA40" s="731"/>
      <c r="AB40" s="6"/>
      <c r="AC40" s="186"/>
      <c r="AD40" s="178"/>
      <c r="AE40" s="94" t="s">
        <v>86</v>
      </c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</row>
    <row r="41" spans="1:66" s="5" customFormat="1" ht="15" customHeight="1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186"/>
      <c r="AD41" s="178"/>
      <c r="AE41" s="93"/>
      <c r="AF41" s="7"/>
      <c r="AG41" s="7"/>
      <c r="AH41" s="7"/>
      <c r="AI41" s="7"/>
      <c r="AJ41" s="7"/>
      <c r="AK41" s="7"/>
      <c r="AL41" s="7"/>
      <c r="AM41" s="7"/>
      <c r="AN41" s="7"/>
      <c r="AO41" s="7"/>
      <c r="AP41" s="7"/>
      <c r="AQ41" s="7"/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</row>
    <row r="42" spans="1:66" s="5" customFormat="1" ht="15" customHeight="1">
      <c r="A42" s="6"/>
      <c r="B42" s="8" t="s">
        <v>301</v>
      </c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Z42" s="8"/>
      <c r="AA42" s="8"/>
      <c r="AB42" s="8"/>
      <c r="AC42" s="186"/>
      <c r="AD42" s="183"/>
      <c r="AE42" s="110" t="s">
        <v>87</v>
      </c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7"/>
      <c r="BM42" s="7"/>
    </row>
    <row r="43" spans="1:66" s="5" customFormat="1" ht="15" customHeight="1">
      <c r="A43" s="6"/>
      <c r="B43" s="8" t="s">
        <v>302</v>
      </c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W43" s="8"/>
      <c r="X43" s="8"/>
      <c r="Y43" s="8"/>
      <c r="Z43" s="8"/>
      <c r="AA43" s="8"/>
      <c r="AB43" s="8"/>
      <c r="AC43" s="186"/>
      <c r="AD43" s="183"/>
      <c r="AE43" s="111" t="s">
        <v>88</v>
      </c>
      <c r="AF43" s="8"/>
      <c r="AG43" s="8"/>
      <c r="AH43" s="8"/>
      <c r="AI43" s="8"/>
      <c r="AJ43" s="22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7"/>
      <c r="BM43" s="7"/>
    </row>
    <row r="44" spans="1:66" s="5" customFormat="1" ht="15" customHeight="1">
      <c r="A44" s="6"/>
      <c r="B44" s="275"/>
      <c r="C44" s="11"/>
      <c r="D44" s="11"/>
      <c r="E44" s="11"/>
      <c r="F44" s="11"/>
      <c r="G44" s="11"/>
      <c r="H44" s="11" t="s">
        <v>303</v>
      </c>
      <c r="I44" s="11"/>
      <c r="J44" s="43" t="s">
        <v>266</v>
      </c>
      <c r="K44" s="11" t="s">
        <v>304</v>
      </c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9"/>
      <c r="AB44" s="10"/>
      <c r="AC44" s="26"/>
      <c r="AD44" s="180"/>
      <c r="AE44" s="97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4"/>
      <c r="BC44" s="14"/>
      <c r="BD44" s="9"/>
      <c r="BE44" s="9"/>
      <c r="BF44" s="9"/>
    </row>
    <row r="45" spans="1:66" s="5" customFormat="1" ht="15" customHeight="1">
      <c r="A45" s="6"/>
      <c r="B45" s="276"/>
      <c r="C45" s="10"/>
      <c r="D45" s="10"/>
      <c r="E45" s="10"/>
      <c r="F45" s="10"/>
      <c r="G45" s="10"/>
      <c r="H45" s="10"/>
      <c r="I45" s="10"/>
      <c r="J45" s="15"/>
      <c r="K45" s="10" t="s">
        <v>305</v>
      </c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7"/>
      <c r="AB45" s="10"/>
      <c r="AC45" s="26"/>
      <c r="AD45" s="180"/>
      <c r="AE45" s="97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4"/>
      <c r="BC45" s="14"/>
      <c r="BD45" s="9"/>
      <c r="BE45" s="9"/>
      <c r="BF45" s="9"/>
    </row>
    <row r="46" spans="1:66" s="5" customFormat="1" ht="15" customHeight="1">
      <c r="A46" s="6"/>
      <c r="B46" s="276"/>
      <c r="C46" s="10"/>
      <c r="D46" s="10"/>
      <c r="E46" s="10"/>
      <c r="F46" s="10"/>
      <c r="G46" s="9"/>
      <c r="H46" s="9"/>
      <c r="I46" s="9"/>
      <c r="J46" s="15"/>
      <c r="K46" s="10" t="s">
        <v>306</v>
      </c>
      <c r="L46" s="10"/>
      <c r="M46" s="15" t="s">
        <v>307</v>
      </c>
      <c r="N46" s="733">
        <v>-0.5</v>
      </c>
      <c r="O46" s="733"/>
      <c r="P46" s="733"/>
      <c r="Q46" s="9"/>
      <c r="R46" s="10"/>
      <c r="S46" s="10"/>
      <c r="T46" s="10"/>
      <c r="U46" s="10"/>
      <c r="V46" s="10"/>
      <c r="W46" s="10"/>
      <c r="X46" s="10"/>
      <c r="Y46" s="10"/>
      <c r="Z46" s="10"/>
      <c r="AA46" s="17"/>
      <c r="AB46" s="10"/>
      <c r="AC46" s="26"/>
      <c r="AD46" s="180"/>
      <c r="AE46" s="97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4"/>
      <c r="AZ46" s="14"/>
      <c r="BA46" s="9"/>
      <c r="BB46" s="9"/>
      <c r="BC46" s="9"/>
      <c r="BD46" s="9"/>
      <c r="BE46" s="9"/>
      <c r="BF46" s="9"/>
    </row>
    <row r="47" spans="1:66" s="5" customFormat="1" ht="15" customHeight="1">
      <c r="A47" s="6"/>
      <c r="B47" s="276"/>
      <c r="C47" s="10"/>
      <c r="D47" s="10"/>
      <c r="E47" s="10"/>
      <c r="F47" s="10"/>
      <c r="G47" s="9"/>
      <c r="H47" s="10"/>
      <c r="I47" s="10"/>
      <c r="J47" s="15" t="s">
        <v>266</v>
      </c>
      <c r="K47" s="6" t="s">
        <v>35</v>
      </c>
      <c r="N47" s="113" t="s">
        <v>280</v>
      </c>
      <c r="O47" s="769"/>
      <c r="P47" s="769"/>
      <c r="Q47" s="769"/>
      <c r="T47" s="10"/>
      <c r="X47" s="10"/>
      <c r="Y47" s="18"/>
      <c r="Z47" s="10"/>
      <c r="AA47" s="17"/>
      <c r="AB47" s="10"/>
      <c r="AC47" s="26"/>
      <c r="AD47" s="180"/>
      <c r="AE47" s="97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4"/>
      <c r="BB47" s="14"/>
      <c r="BC47" s="9"/>
      <c r="BD47" s="9"/>
      <c r="BE47" s="9"/>
      <c r="BF47" s="9"/>
    </row>
    <row r="48" spans="1:66" s="5" customFormat="1" ht="15" customHeight="1">
      <c r="A48" s="6"/>
      <c r="B48" s="717" t="s">
        <v>256</v>
      </c>
      <c r="C48" s="718"/>
      <c r="D48" s="718"/>
      <c r="E48" s="718"/>
      <c r="F48" s="718"/>
      <c r="G48" s="718"/>
      <c r="H48" s="718" t="s">
        <v>293</v>
      </c>
      <c r="I48" s="718"/>
      <c r="J48" s="718"/>
      <c r="K48" s="718"/>
      <c r="L48" s="718" t="s">
        <v>308</v>
      </c>
      <c r="M48" s="718"/>
      <c r="N48" s="718"/>
      <c r="O48" s="718"/>
      <c r="P48" s="718" t="s">
        <v>309</v>
      </c>
      <c r="Q48" s="718"/>
      <c r="R48" s="718"/>
      <c r="S48" s="718"/>
      <c r="T48" s="718" t="s">
        <v>310</v>
      </c>
      <c r="U48" s="718"/>
      <c r="V48" s="718"/>
      <c r="W48" s="718"/>
      <c r="X48" s="718" t="s">
        <v>300</v>
      </c>
      <c r="Y48" s="718"/>
      <c r="Z48" s="718"/>
      <c r="AA48" s="732"/>
      <c r="AB48" s="279"/>
      <c r="AC48" s="26"/>
      <c r="AD48" s="179"/>
      <c r="AE48" s="96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7"/>
      <c r="BH48" s="7"/>
      <c r="BI48" s="7"/>
      <c r="BJ48" s="7"/>
      <c r="BK48" s="7"/>
      <c r="BL48" s="7"/>
      <c r="BM48" s="7"/>
      <c r="BN48" s="7"/>
    </row>
    <row r="49" spans="1:66" s="5" customFormat="1" ht="15" customHeight="1">
      <c r="A49" s="6"/>
      <c r="B49" s="699"/>
      <c r="C49" s="700"/>
      <c r="D49" s="700"/>
      <c r="E49" s="700"/>
      <c r="F49" s="700"/>
      <c r="G49" s="700"/>
      <c r="H49" s="727"/>
      <c r="I49" s="727"/>
      <c r="J49" s="727"/>
      <c r="K49" s="727"/>
      <c r="L49" s="727"/>
      <c r="M49" s="727"/>
      <c r="N49" s="727"/>
      <c r="O49" s="727"/>
      <c r="P49" s="727"/>
      <c r="Q49" s="727"/>
      <c r="R49" s="727"/>
      <c r="S49" s="727"/>
      <c r="T49" s="727"/>
      <c r="U49" s="727"/>
      <c r="V49" s="727"/>
      <c r="W49" s="727"/>
      <c r="X49" s="700"/>
      <c r="Y49" s="700"/>
      <c r="Z49" s="700"/>
      <c r="AA49" s="725"/>
      <c r="AB49" s="279"/>
      <c r="AC49" s="26"/>
      <c r="AD49" s="179"/>
      <c r="AE49" s="108" t="s">
        <v>89</v>
      </c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7"/>
      <c r="BH49" s="7"/>
      <c r="BI49" s="7"/>
      <c r="BJ49" s="7"/>
      <c r="BK49" s="7"/>
      <c r="BL49" s="7"/>
      <c r="BM49" s="7"/>
      <c r="BN49" s="7"/>
    </row>
    <row r="50" spans="1:66" s="5" customFormat="1" ht="15" customHeight="1">
      <c r="A50" s="6"/>
      <c r="B50" s="691"/>
      <c r="C50" s="692"/>
      <c r="D50" s="692"/>
      <c r="E50" s="692"/>
      <c r="F50" s="692"/>
      <c r="G50" s="692"/>
      <c r="H50" s="726"/>
      <c r="I50" s="726"/>
      <c r="J50" s="726"/>
      <c r="K50" s="726"/>
      <c r="L50" s="726"/>
      <c r="M50" s="726"/>
      <c r="N50" s="726"/>
      <c r="O50" s="726"/>
      <c r="P50" s="726"/>
      <c r="Q50" s="726"/>
      <c r="R50" s="726"/>
      <c r="S50" s="726"/>
      <c r="T50" s="726"/>
      <c r="U50" s="726"/>
      <c r="V50" s="726"/>
      <c r="W50" s="726"/>
      <c r="X50" s="692"/>
      <c r="Y50" s="692"/>
      <c r="Z50" s="692"/>
      <c r="AA50" s="730"/>
      <c r="AB50" s="279"/>
      <c r="AC50" s="26"/>
      <c r="AD50" s="179"/>
      <c r="AE50" s="101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7"/>
      <c r="BH50" s="7"/>
      <c r="BI50" s="7"/>
      <c r="BJ50" s="7"/>
      <c r="BK50" s="7"/>
      <c r="BL50" s="7"/>
      <c r="BM50" s="7"/>
      <c r="BN50" s="7"/>
    </row>
    <row r="51" spans="1:66" s="5" customFormat="1" ht="15" customHeight="1">
      <c r="A51" s="6"/>
      <c r="B51" s="683"/>
      <c r="C51" s="684"/>
      <c r="D51" s="684"/>
      <c r="E51" s="684"/>
      <c r="F51" s="684"/>
      <c r="G51" s="684"/>
      <c r="H51" s="729"/>
      <c r="I51" s="729"/>
      <c r="J51" s="729"/>
      <c r="K51" s="729"/>
      <c r="L51" s="729"/>
      <c r="M51" s="729"/>
      <c r="N51" s="729"/>
      <c r="O51" s="729"/>
      <c r="P51" s="729"/>
      <c r="Q51" s="729"/>
      <c r="R51" s="729"/>
      <c r="S51" s="729"/>
      <c r="T51" s="729"/>
      <c r="U51" s="729"/>
      <c r="V51" s="729"/>
      <c r="W51" s="729"/>
      <c r="X51" s="684"/>
      <c r="Y51" s="684"/>
      <c r="Z51" s="684"/>
      <c r="AA51" s="731"/>
      <c r="AB51" s="279"/>
      <c r="AC51" s="26"/>
      <c r="AD51" s="179"/>
      <c r="AE51" s="96" t="s">
        <v>90</v>
      </c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7"/>
      <c r="BH51" s="7"/>
      <c r="BI51" s="7"/>
      <c r="BJ51" s="7"/>
      <c r="BK51" s="7"/>
      <c r="BL51" s="7"/>
      <c r="BM51" s="7"/>
      <c r="BN51" s="7"/>
    </row>
    <row r="52" spans="1:66" s="5" customFormat="1" ht="1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279"/>
      <c r="AC52" s="26"/>
      <c r="AD52" s="179"/>
      <c r="AE52" s="101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7"/>
      <c r="BH52" s="7"/>
      <c r="BI52" s="7"/>
      <c r="BJ52" s="7"/>
      <c r="BK52" s="7"/>
      <c r="BL52" s="7"/>
      <c r="BM52" s="7"/>
      <c r="BN52" s="7"/>
    </row>
    <row r="53" spans="1:66" s="5" customFormat="1" ht="15" customHeight="1">
      <c r="A53" s="6"/>
      <c r="B53" s="8" t="s">
        <v>311</v>
      </c>
      <c r="C53" s="8"/>
      <c r="D53" s="8"/>
      <c r="E53" s="8"/>
      <c r="F53" s="8"/>
      <c r="G53" s="8"/>
      <c r="H53" s="8"/>
      <c r="I53" s="8"/>
      <c r="J53" s="8"/>
      <c r="K53" s="8"/>
      <c r="L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C53" s="186"/>
      <c r="AD53" s="183"/>
      <c r="AE53" s="110" t="s">
        <v>91</v>
      </c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7"/>
      <c r="BM53" s="7"/>
    </row>
    <row r="54" spans="1:66" s="5" customFormat="1" ht="15" customHeight="1">
      <c r="A54" s="6"/>
      <c r="B54" s="275"/>
      <c r="C54" s="748" t="s">
        <v>312</v>
      </c>
      <c r="D54" s="748"/>
      <c r="E54" s="112" t="s">
        <v>280</v>
      </c>
      <c r="F54" s="11" t="s">
        <v>313</v>
      </c>
      <c r="G54" s="11"/>
      <c r="H54" s="12"/>
      <c r="I54" s="11"/>
      <c r="J54" s="11"/>
      <c r="K54" s="11"/>
      <c r="L54" s="12"/>
      <c r="M54" s="12"/>
      <c r="N54" s="12"/>
      <c r="O54" s="12"/>
      <c r="P54" s="12"/>
      <c r="Q54" s="11"/>
      <c r="R54" s="11"/>
      <c r="S54" s="11"/>
      <c r="T54" s="11"/>
      <c r="U54" s="11"/>
      <c r="V54" s="11"/>
      <c r="W54" s="11"/>
      <c r="X54" s="11"/>
      <c r="Y54" s="11"/>
      <c r="Z54" s="11"/>
      <c r="AA54" s="19"/>
      <c r="AB54" s="10"/>
      <c r="AC54" s="26"/>
      <c r="AD54" s="180"/>
      <c r="AE54" s="107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10"/>
      <c r="AR54" s="10"/>
      <c r="AS54" s="10"/>
      <c r="AT54" s="10"/>
      <c r="AU54" s="10"/>
      <c r="AV54" s="10"/>
      <c r="AW54" s="10"/>
      <c r="AX54" s="10"/>
      <c r="AY54" s="10"/>
      <c r="AZ54" s="10"/>
      <c r="BA54" s="10"/>
      <c r="BB54" s="10"/>
      <c r="BC54" s="14"/>
      <c r="BD54" s="14"/>
    </row>
    <row r="55" spans="1:66" s="5" customFormat="1" ht="15" customHeight="1">
      <c r="A55" s="6"/>
      <c r="B55" s="276"/>
      <c r="C55" s="10"/>
      <c r="D55" s="15"/>
      <c r="E55" s="15"/>
      <c r="F55" s="109"/>
      <c r="G55" s="10"/>
      <c r="H55" s="10"/>
      <c r="I55" s="10"/>
      <c r="J55" s="10"/>
      <c r="K55" s="10"/>
      <c r="L55" s="21" t="s">
        <v>314</v>
      </c>
      <c r="M55" s="15"/>
      <c r="N55" s="15"/>
      <c r="O55" s="15"/>
      <c r="P55" s="18"/>
      <c r="Q55" s="10"/>
      <c r="R55" s="10"/>
      <c r="S55" s="10"/>
      <c r="T55" s="10"/>
      <c r="U55" s="10"/>
      <c r="V55" s="10"/>
      <c r="W55" s="10"/>
      <c r="X55" s="10"/>
      <c r="Y55" s="10"/>
      <c r="Z55" s="10"/>
      <c r="AA55" s="17"/>
      <c r="AB55" s="10"/>
      <c r="AC55" s="26"/>
      <c r="AD55" s="180"/>
      <c r="AE55" s="107"/>
      <c r="AF55" s="10"/>
      <c r="AG55" s="10"/>
      <c r="AH55" s="10"/>
      <c r="AI55" s="10"/>
      <c r="AJ55" s="10"/>
      <c r="AK55" s="10"/>
      <c r="AL55" s="10"/>
      <c r="AM55" s="10"/>
      <c r="AN55" s="10"/>
      <c r="AO55" s="10"/>
      <c r="AP55" s="10"/>
      <c r="AQ55" s="10"/>
      <c r="AR55" s="10"/>
      <c r="AS55" s="10"/>
      <c r="AT55" s="10"/>
      <c r="AU55" s="10"/>
      <c r="AV55" s="10"/>
      <c r="AW55" s="10"/>
      <c r="AX55" s="10"/>
      <c r="AY55" s="14"/>
      <c r="AZ55" s="14"/>
      <c r="BA55" s="9"/>
      <c r="BB55" s="9"/>
      <c r="BC55" s="9"/>
      <c r="BD55" s="9"/>
    </row>
    <row r="56" spans="1:66" s="5" customFormat="1" ht="15" customHeight="1">
      <c r="A56" s="6"/>
      <c r="B56" s="276"/>
      <c r="C56" s="10"/>
      <c r="D56" s="15"/>
      <c r="E56" s="15"/>
      <c r="F56" s="109"/>
      <c r="G56" s="10"/>
      <c r="H56" s="10"/>
      <c r="I56" s="10"/>
      <c r="J56" s="10"/>
      <c r="K56" s="10"/>
      <c r="L56" s="734" t="s">
        <v>315</v>
      </c>
      <c r="M56" s="734"/>
      <c r="N56" s="734"/>
      <c r="O56" s="734"/>
      <c r="P56" s="109" t="s">
        <v>280</v>
      </c>
      <c r="Q56" s="10" t="s">
        <v>316</v>
      </c>
      <c r="R56" s="10"/>
      <c r="S56" s="10"/>
      <c r="T56" s="10"/>
      <c r="U56" s="10"/>
      <c r="V56" s="10"/>
      <c r="W56" s="10"/>
      <c r="X56" s="10"/>
      <c r="Y56" s="10"/>
      <c r="Z56" s="10"/>
      <c r="AA56" s="17"/>
      <c r="AB56" s="10"/>
      <c r="AC56" s="26"/>
      <c r="AD56" s="180"/>
      <c r="AE56" s="107"/>
      <c r="AF56" s="10"/>
      <c r="AG56" s="10"/>
      <c r="AH56" s="10"/>
      <c r="AI56" s="10"/>
      <c r="AJ56" s="10"/>
      <c r="AK56" s="10"/>
      <c r="AL56" s="10"/>
      <c r="AM56" s="10"/>
      <c r="AN56" s="10"/>
      <c r="AO56" s="10"/>
      <c r="AP56" s="10"/>
      <c r="AQ56" s="10"/>
      <c r="AR56" s="10"/>
      <c r="AS56" s="10"/>
      <c r="AT56" s="10"/>
      <c r="AU56" s="10"/>
      <c r="AV56" s="10"/>
      <c r="AW56" s="10"/>
      <c r="AX56" s="10"/>
      <c r="AY56" s="14"/>
      <c r="AZ56" s="14"/>
      <c r="BA56" s="9"/>
      <c r="BB56" s="9"/>
      <c r="BC56" s="9"/>
      <c r="BD56" s="9"/>
    </row>
    <row r="57" spans="1:66" s="5" customFormat="1" ht="15" customHeight="1">
      <c r="A57" s="6"/>
      <c r="B57" s="276"/>
      <c r="C57" s="10"/>
      <c r="D57" s="15"/>
      <c r="E57" s="15"/>
      <c r="F57" s="15"/>
      <c r="G57" s="10"/>
      <c r="H57" s="10"/>
      <c r="I57" s="10"/>
      <c r="J57" s="10"/>
      <c r="K57" s="10"/>
      <c r="L57" s="734" t="s">
        <v>317</v>
      </c>
      <c r="M57" s="734"/>
      <c r="N57" s="734"/>
      <c r="O57" s="734"/>
      <c r="P57" s="109" t="s">
        <v>280</v>
      </c>
      <c r="Q57" s="10" t="s">
        <v>318</v>
      </c>
      <c r="R57" s="10"/>
      <c r="S57" s="10"/>
      <c r="T57" s="10"/>
      <c r="U57" s="10"/>
      <c r="V57" s="10"/>
      <c r="W57" s="10"/>
      <c r="X57" s="10"/>
      <c r="Y57" s="10"/>
      <c r="Z57" s="10"/>
      <c r="AA57" s="17"/>
      <c r="AB57" s="10"/>
      <c r="AC57" s="26"/>
      <c r="AD57" s="180"/>
      <c r="AE57" s="107"/>
      <c r="AF57" s="10"/>
      <c r="AG57" s="10"/>
      <c r="AH57" s="10"/>
      <c r="AI57" s="10"/>
      <c r="AJ57" s="10"/>
      <c r="AK57" s="10"/>
      <c r="AL57" s="10"/>
      <c r="AM57" s="10"/>
      <c r="AN57" s="10"/>
      <c r="AO57" s="10"/>
      <c r="AP57" s="10"/>
      <c r="AQ57" s="10"/>
      <c r="AR57" s="10"/>
      <c r="AS57" s="10"/>
      <c r="AT57" s="10"/>
      <c r="AU57" s="10"/>
      <c r="AV57" s="10"/>
      <c r="AW57" s="10"/>
      <c r="AX57" s="10"/>
      <c r="AY57" s="14"/>
      <c r="AZ57" s="14"/>
      <c r="BA57" s="9"/>
      <c r="BB57" s="9"/>
      <c r="BC57" s="9"/>
      <c r="BD57" s="9"/>
    </row>
    <row r="58" spans="1:66" s="5" customFormat="1" ht="15" customHeight="1">
      <c r="A58" s="6"/>
      <c r="B58" s="276"/>
      <c r="C58" s="10"/>
      <c r="D58" s="15"/>
      <c r="E58" s="15"/>
      <c r="F58" s="109"/>
      <c r="G58" s="10"/>
      <c r="H58" s="10"/>
      <c r="I58" s="10"/>
      <c r="J58" s="10"/>
      <c r="K58" s="10"/>
      <c r="L58" s="10"/>
      <c r="M58" s="10"/>
      <c r="N58" s="10"/>
      <c r="O58" s="10"/>
      <c r="P58" s="109" t="s">
        <v>280</v>
      </c>
      <c r="Q58" s="744"/>
      <c r="R58" s="744"/>
      <c r="S58" s="744"/>
      <c r="T58" s="744"/>
      <c r="U58" s="9"/>
      <c r="V58" s="9"/>
      <c r="W58" s="23"/>
      <c r="X58" s="23"/>
      <c r="Y58" s="23"/>
      <c r="Z58" s="23"/>
      <c r="AA58" s="24"/>
      <c r="AB58" s="23"/>
      <c r="AC58" s="187"/>
      <c r="AD58" s="184"/>
      <c r="AE58" s="107"/>
      <c r="AF58" s="10"/>
      <c r="AG58" s="10"/>
      <c r="AH58" s="10"/>
      <c r="AI58" s="10"/>
      <c r="AJ58" s="10"/>
      <c r="AK58" s="10"/>
      <c r="AL58" s="10"/>
      <c r="AM58" s="10"/>
      <c r="AN58" s="10"/>
      <c r="AO58" s="10"/>
      <c r="AP58" s="10"/>
      <c r="AQ58" s="10"/>
      <c r="AR58" s="10"/>
      <c r="AS58" s="10"/>
      <c r="AT58" s="10"/>
      <c r="AU58" s="10"/>
      <c r="AV58" s="10"/>
      <c r="AW58" s="10"/>
      <c r="AX58" s="10"/>
      <c r="AY58" s="14"/>
      <c r="AZ58" s="14"/>
      <c r="BA58" s="9"/>
      <c r="BB58" s="9"/>
      <c r="BC58" s="9"/>
      <c r="BD58" s="9"/>
    </row>
    <row r="59" spans="1:66" s="5" customFormat="1" ht="15" customHeight="1">
      <c r="A59" s="6"/>
      <c r="B59" s="276"/>
      <c r="C59" s="10"/>
      <c r="D59" s="15"/>
      <c r="E59" s="15"/>
      <c r="F59" s="109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8"/>
      <c r="V59" s="23"/>
      <c r="W59" s="23"/>
      <c r="X59" s="23"/>
      <c r="Y59" s="23"/>
      <c r="Z59" s="23"/>
      <c r="AA59" s="24"/>
      <c r="AB59" s="23"/>
      <c r="AC59" s="187"/>
      <c r="AD59" s="184"/>
      <c r="AE59" s="107"/>
      <c r="AF59" s="10"/>
      <c r="AG59" s="10"/>
      <c r="AH59" s="10"/>
      <c r="AI59" s="10"/>
      <c r="AJ59" s="10"/>
      <c r="AK59" s="10"/>
      <c r="AL59" s="10"/>
      <c r="AM59" s="10"/>
      <c r="AN59" s="10"/>
      <c r="AO59" s="10"/>
      <c r="AP59" s="10"/>
      <c r="AQ59" s="10"/>
      <c r="AR59" s="10"/>
      <c r="AS59" s="10"/>
      <c r="AT59" s="10"/>
      <c r="AU59" s="10"/>
      <c r="AV59" s="10"/>
      <c r="AW59" s="10"/>
      <c r="AX59" s="10"/>
      <c r="AY59" s="14"/>
      <c r="AZ59" s="14"/>
      <c r="BA59" s="9"/>
      <c r="BB59" s="9"/>
      <c r="BC59" s="9"/>
      <c r="BD59" s="9"/>
    </row>
    <row r="60" spans="1:66" s="5" customFormat="1" ht="15" customHeight="1">
      <c r="A60" s="6"/>
      <c r="B60" s="745" t="s">
        <v>319</v>
      </c>
      <c r="C60" s="746"/>
      <c r="D60" s="746"/>
      <c r="E60" s="746"/>
      <c r="F60" s="746"/>
      <c r="G60" s="746" t="s">
        <v>320</v>
      </c>
      <c r="H60" s="746"/>
      <c r="I60" s="746"/>
      <c r="J60" s="746" t="s">
        <v>321</v>
      </c>
      <c r="K60" s="746"/>
      <c r="L60" s="746"/>
      <c r="M60" s="746" t="s">
        <v>299</v>
      </c>
      <c r="N60" s="746"/>
      <c r="O60" s="746"/>
      <c r="P60" s="746" t="s">
        <v>322</v>
      </c>
      <c r="Q60" s="746"/>
      <c r="R60" s="746"/>
      <c r="S60" s="746" t="s">
        <v>323</v>
      </c>
      <c r="T60" s="746"/>
      <c r="U60" s="746"/>
      <c r="V60" s="746"/>
      <c r="W60" s="746"/>
      <c r="X60" s="746"/>
      <c r="Y60" s="738" t="s">
        <v>324</v>
      </c>
      <c r="Z60" s="739"/>
      <c r="AA60" s="740"/>
      <c r="AB60" s="279"/>
      <c r="AC60" s="26"/>
      <c r="AD60" s="179"/>
      <c r="AE60" s="108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7"/>
      <c r="BF60" s="7"/>
      <c r="BG60" s="7"/>
      <c r="BH60" s="7"/>
      <c r="BI60" s="7"/>
      <c r="BJ60" s="7"/>
      <c r="BK60" s="7"/>
      <c r="BL60" s="7"/>
      <c r="BM60" s="7"/>
      <c r="BN60" s="7"/>
    </row>
    <row r="61" spans="1:66" s="5" customFormat="1" ht="15" customHeight="1">
      <c r="A61" s="6"/>
      <c r="B61" s="747"/>
      <c r="C61" s="708"/>
      <c r="D61" s="708"/>
      <c r="E61" s="708"/>
      <c r="F61" s="708"/>
      <c r="G61" s="708"/>
      <c r="H61" s="708"/>
      <c r="I61" s="708"/>
      <c r="J61" s="708"/>
      <c r="K61" s="708"/>
      <c r="L61" s="708"/>
      <c r="M61" s="708"/>
      <c r="N61" s="708"/>
      <c r="O61" s="708"/>
      <c r="P61" s="708"/>
      <c r="Q61" s="708"/>
      <c r="R61" s="708"/>
      <c r="S61" s="708" t="s">
        <v>325</v>
      </c>
      <c r="T61" s="708"/>
      <c r="U61" s="708"/>
      <c r="V61" s="708" t="s">
        <v>326</v>
      </c>
      <c r="W61" s="708"/>
      <c r="X61" s="708"/>
      <c r="Y61" s="741"/>
      <c r="Z61" s="742"/>
      <c r="AA61" s="743"/>
      <c r="AB61" s="279"/>
      <c r="AC61" s="26"/>
      <c r="AD61" s="179"/>
      <c r="AE61" s="108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7"/>
      <c r="BF61" s="7"/>
      <c r="BG61" s="7"/>
      <c r="BH61" s="7"/>
      <c r="BI61" s="7"/>
      <c r="BJ61" s="7"/>
      <c r="BK61" s="7"/>
      <c r="BL61" s="7"/>
      <c r="BM61" s="7"/>
      <c r="BN61" s="7"/>
    </row>
    <row r="62" spans="1:66" s="5" customFormat="1" ht="15" customHeight="1">
      <c r="A62" s="6"/>
      <c r="B62" s="699"/>
      <c r="C62" s="700"/>
      <c r="D62" s="700"/>
      <c r="E62" s="700"/>
      <c r="F62" s="700"/>
      <c r="G62" s="727"/>
      <c r="H62" s="727"/>
      <c r="I62" s="727"/>
      <c r="J62" s="727"/>
      <c r="K62" s="727"/>
      <c r="L62" s="727"/>
      <c r="M62" s="727"/>
      <c r="N62" s="727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8"/>
      <c r="AB62" s="279"/>
      <c r="AC62" s="26"/>
      <c r="AD62" s="179"/>
      <c r="AE62" s="96" t="s">
        <v>92</v>
      </c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7"/>
      <c r="BF62" s="7"/>
      <c r="BG62" s="7"/>
      <c r="BH62" s="7"/>
      <c r="BI62" s="7"/>
      <c r="BJ62" s="7"/>
      <c r="BK62" s="7"/>
      <c r="BL62" s="7"/>
      <c r="BM62" s="7"/>
      <c r="BN62" s="7"/>
    </row>
    <row r="63" spans="1:66" s="5" customFormat="1" ht="15" customHeight="1">
      <c r="A63" s="6"/>
      <c r="B63" s="691"/>
      <c r="C63" s="692"/>
      <c r="D63" s="692"/>
      <c r="E63" s="692"/>
      <c r="F63" s="692"/>
      <c r="G63" s="726"/>
      <c r="H63" s="726"/>
      <c r="I63" s="726"/>
      <c r="J63" s="726"/>
      <c r="K63" s="726"/>
      <c r="L63" s="726"/>
      <c r="M63" s="726"/>
      <c r="N63" s="726"/>
      <c r="O63" s="726"/>
      <c r="P63" s="726"/>
      <c r="Q63" s="726"/>
      <c r="R63" s="726"/>
      <c r="S63" s="726"/>
      <c r="T63" s="726"/>
      <c r="U63" s="726"/>
      <c r="V63" s="726"/>
      <c r="W63" s="726"/>
      <c r="X63" s="726"/>
      <c r="Y63" s="726"/>
      <c r="Z63" s="726"/>
      <c r="AA63" s="737"/>
      <c r="AB63" s="279"/>
      <c r="AC63" s="26"/>
      <c r="AD63" s="179"/>
      <c r="AE63" s="101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7"/>
      <c r="BF63" s="7"/>
      <c r="BG63" s="7"/>
      <c r="BH63" s="7"/>
      <c r="BI63" s="7"/>
      <c r="BJ63" s="7"/>
      <c r="BK63" s="7"/>
      <c r="BL63" s="7"/>
      <c r="BM63" s="7"/>
      <c r="BN63" s="7"/>
    </row>
    <row r="64" spans="1:66" s="5" customFormat="1" ht="15" customHeight="1">
      <c r="A64" s="6"/>
      <c r="B64" s="683"/>
      <c r="C64" s="684"/>
      <c r="D64" s="684"/>
      <c r="E64" s="684"/>
      <c r="F64" s="684"/>
      <c r="G64" s="729"/>
      <c r="H64" s="729"/>
      <c r="I64" s="729"/>
      <c r="J64" s="729"/>
      <c r="K64" s="729"/>
      <c r="L64" s="729"/>
      <c r="M64" s="729"/>
      <c r="N64" s="729"/>
      <c r="O64" s="729"/>
      <c r="P64" s="729"/>
      <c r="Q64" s="729"/>
      <c r="R64" s="729"/>
      <c r="S64" s="729"/>
      <c r="T64" s="729"/>
      <c r="U64" s="729"/>
      <c r="V64" s="729"/>
      <c r="W64" s="729"/>
      <c r="X64" s="729"/>
      <c r="Y64" s="729"/>
      <c r="Z64" s="729"/>
      <c r="AA64" s="736"/>
      <c r="AB64" s="279"/>
      <c r="AC64" s="26"/>
      <c r="AD64" s="179"/>
      <c r="AE64" s="108" t="s">
        <v>93</v>
      </c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7"/>
      <c r="BF64" s="7"/>
      <c r="BG64" s="7"/>
      <c r="BH64" s="7"/>
      <c r="BI64" s="7"/>
      <c r="BJ64" s="7"/>
      <c r="BK64" s="7"/>
      <c r="BL64" s="7"/>
      <c r="BM64" s="7"/>
      <c r="BN64" s="7"/>
    </row>
    <row r="65" spans="1:66" s="5" customFormat="1" ht="1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186"/>
      <c r="AD65" s="178"/>
      <c r="AE65" s="93"/>
      <c r="AF65" s="7"/>
      <c r="AG65" s="7"/>
      <c r="AH65" s="7"/>
      <c r="AI65" s="7"/>
      <c r="AJ65" s="7"/>
      <c r="AK65" s="7"/>
      <c r="AL65" s="7"/>
      <c r="AM65" s="7"/>
      <c r="AN65" s="7"/>
      <c r="AO65" s="7"/>
      <c r="AP65" s="7"/>
      <c r="AQ65" s="7"/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</row>
    <row r="66" spans="1:66" s="5" customFormat="1" ht="15" customHeight="1">
      <c r="A66" s="6"/>
      <c r="B66" s="8" t="s">
        <v>311</v>
      </c>
      <c r="C66" s="8"/>
      <c r="D66" s="8"/>
      <c r="E66" s="8"/>
      <c r="F66" s="8"/>
      <c r="G66" s="8"/>
      <c r="H66" s="8"/>
      <c r="I66" s="8"/>
      <c r="J66" s="8"/>
      <c r="K66" s="8"/>
      <c r="L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C66" s="186"/>
      <c r="AD66" s="183"/>
      <c r="AE66" s="110" t="s">
        <v>94</v>
      </c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7"/>
      <c r="BM66" s="7"/>
    </row>
    <row r="67" spans="1:66" s="5" customFormat="1" ht="15" customHeight="1">
      <c r="A67" s="6"/>
      <c r="B67" s="275"/>
      <c r="C67" s="748" t="s">
        <v>312</v>
      </c>
      <c r="D67" s="748"/>
      <c r="E67" s="112" t="s">
        <v>280</v>
      </c>
      <c r="F67" s="11" t="s">
        <v>313</v>
      </c>
      <c r="G67" s="11"/>
      <c r="H67" s="12"/>
      <c r="I67" s="11"/>
      <c r="J67" s="11"/>
      <c r="K67" s="11"/>
      <c r="L67" s="12"/>
      <c r="M67" s="12"/>
      <c r="N67" s="12"/>
      <c r="O67" s="12"/>
      <c r="P67" s="12"/>
      <c r="Q67" s="11"/>
      <c r="R67" s="11"/>
      <c r="S67" s="11"/>
      <c r="T67" s="11"/>
      <c r="U67" s="11"/>
      <c r="V67" s="11"/>
      <c r="W67" s="11"/>
      <c r="X67" s="11"/>
      <c r="Y67" s="11"/>
      <c r="Z67" s="11"/>
      <c r="AA67" s="19"/>
      <c r="AB67" s="10"/>
      <c r="AC67" s="26"/>
      <c r="AD67" s="180"/>
      <c r="AE67" s="107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  <c r="AR67" s="10"/>
      <c r="AS67" s="10"/>
      <c r="AT67" s="10"/>
      <c r="AU67" s="10"/>
      <c r="AV67" s="10"/>
      <c r="AW67" s="10"/>
      <c r="AX67" s="10"/>
      <c r="AY67" s="10"/>
      <c r="AZ67" s="10"/>
      <c r="BA67" s="10"/>
      <c r="BB67" s="10"/>
      <c r="BC67" s="14"/>
      <c r="BD67" s="14"/>
    </row>
    <row r="68" spans="1:66" s="5" customFormat="1" ht="15" customHeight="1">
      <c r="A68" s="6"/>
      <c r="B68" s="276"/>
      <c r="C68" s="10"/>
      <c r="D68" s="734"/>
      <c r="E68" s="734"/>
      <c r="F68" s="734"/>
      <c r="G68" s="10"/>
      <c r="H68" s="10"/>
      <c r="I68" s="10"/>
      <c r="J68" s="10"/>
      <c r="K68" s="10"/>
      <c r="L68" s="21" t="s">
        <v>314</v>
      </c>
      <c r="M68" s="15"/>
      <c r="N68" s="15"/>
      <c r="O68" s="15"/>
      <c r="P68" s="18"/>
      <c r="Q68" s="10"/>
      <c r="R68" s="10"/>
      <c r="S68" s="10"/>
      <c r="T68" s="10"/>
      <c r="U68" s="10"/>
      <c r="V68" s="10"/>
      <c r="W68" s="10"/>
      <c r="X68" s="10"/>
      <c r="Y68" s="10"/>
      <c r="Z68" s="10"/>
      <c r="AA68" s="17"/>
      <c r="AB68" s="10"/>
      <c r="AC68" s="26"/>
      <c r="AD68" s="180"/>
      <c r="AE68" s="107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  <c r="AR68" s="10"/>
      <c r="AS68" s="10"/>
      <c r="AT68" s="10"/>
      <c r="AU68" s="10"/>
      <c r="AV68" s="10"/>
      <c r="AW68" s="10"/>
      <c r="AX68" s="10"/>
      <c r="AY68" s="14"/>
      <c r="AZ68" s="14"/>
      <c r="BA68" s="9"/>
      <c r="BB68" s="9"/>
      <c r="BC68" s="9"/>
      <c r="BD68" s="9"/>
    </row>
    <row r="69" spans="1:66" s="5" customFormat="1" ht="15" customHeight="1">
      <c r="A69" s="6"/>
      <c r="B69" s="276"/>
      <c r="C69" s="10"/>
      <c r="D69" s="734"/>
      <c r="E69" s="734"/>
      <c r="F69" s="734"/>
      <c r="G69" s="10"/>
      <c r="H69" s="10"/>
      <c r="I69" s="10"/>
      <c r="J69" s="10"/>
      <c r="K69" s="10"/>
      <c r="L69" s="734" t="s">
        <v>315</v>
      </c>
      <c r="M69" s="734"/>
      <c r="N69" s="734"/>
      <c r="O69" s="734"/>
      <c r="P69" s="109" t="s">
        <v>280</v>
      </c>
      <c r="Q69" s="10" t="s">
        <v>316</v>
      </c>
      <c r="R69" s="10"/>
      <c r="S69" s="10"/>
      <c r="T69" s="10"/>
      <c r="U69" s="10"/>
      <c r="V69" s="10"/>
      <c r="W69" s="10"/>
      <c r="X69" s="10"/>
      <c r="Y69" s="10"/>
      <c r="Z69" s="10"/>
      <c r="AA69" s="17"/>
      <c r="AB69" s="10"/>
      <c r="AC69" s="26"/>
      <c r="AD69" s="180"/>
      <c r="AE69" s="107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  <c r="AR69" s="10"/>
      <c r="AS69" s="10"/>
      <c r="AT69" s="10"/>
      <c r="AU69" s="10"/>
      <c r="AV69" s="10"/>
      <c r="AW69" s="10"/>
      <c r="AX69" s="10"/>
      <c r="AY69" s="14"/>
      <c r="AZ69" s="14"/>
      <c r="BA69" s="9"/>
      <c r="BB69" s="9"/>
      <c r="BC69" s="9"/>
      <c r="BD69" s="9"/>
    </row>
    <row r="70" spans="1:66" s="5" customFormat="1" ht="15" customHeight="1">
      <c r="A70" s="6"/>
      <c r="B70" s="276"/>
      <c r="C70" s="10"/>
      <c r="D70" s="15"/>
      <c r="E70" s="15"/>
      <c r="F70" s="15"/>
      <c r="G70" s="10"/>
      <c r="H70" s="10"/>
      <c r="I70" s="10"/>
      <c r="J70" s="10"/>
      <c r="K70" s="10"/>
      <c r="L70" s="734" t="s">
        <v>317</v>
      </c>
      <c r="M70" s="734"/>
      <c r="N70" s="734"/>
      <c r="O70" s="734"/>
      <c r="P70" s="109" t="s">
        <v>280</v>
      </c>
      <c r="Q70" s="10" t="s">
        <v>318</v>
      </c>
      <c r="R70" s="10"/>
      <c r="S70" s="10"/>
      <c r="T70" s="10"/>
      <c r="U70" s="10"/>
      <c r="V70" s="10"/>
      <c r="W70" s="10"/>
      <c r="X70" s="10"/>
      <c r="Y70" s="10"/>
      <c r="Z70" s="10"/>
      <c r="AA70" s="17"/>
      <c r="AB70" s="10"/>
      <c r="AC70" s="26"/>
      <c r="AD70" s="180"/>
      <c r="AE70" s="107"/>
      <c r="AF70" s="10"/>
      <c r="AG70" s="10"/>
      <c r="AH70" s="10"/>
      <c r="AI70" s="10"/>
      <c r="AJ70" s="10"/>
      <c r="AK70" s="10"/>
      <c r="AL70" s="10"/>
      <c r="AM70" s="10"/>
      <c r="AN70" s="10"/>
      <c r="AO70" s="10"/>
      <c r="AP70" s="10"/>
      <c r="AQ70" s="10"/>
      <c r="AR70" s="10"/>
      <c r="AS70" s="10"/>
      <c r="AT70" s="10"/>
      <c r="AU70" s="10"/>
      <c r="AV70" s="10"/>
      <c r="AW70" s="10"/>
      <c r="AX70" s="10"/>
      <c r="AY70" s="14"/>
      <c r="AZ70" s="14"/>
      <c r="BA70" s="9"/>
      <c r="BB70" s="9"/>
      <c r="BC70" s="9"/>
      <c r="BD70" s="9"/>
    </row>
    <row r="71" spans="1:66" s="5" customFormat="1" ht="15" customHeight="1">
      <c r="A71" s="6"/>
      <c r="B71" s="276"/>
      <c r="C71" s="10"/>
      <c r="D71" s="15"/>
      <c r="E71" s="15"/>
      <c r="F71" s="15"/>
      <c r="G71" s="10"/>
      <c r="H71" s="10"/>
      <c r="I71" s="10"/>
      <c r="J71" s="10"/>
      <c r="K71" s="10"/>
      <c r="L71" s="10"/>
      <c r="M71" s="10"/>
      <c r="N71" s="10"/>
      <c r="O71" s="10"/>
      <c r="P71" s="109" t="s">
        <v>280</v>
      </c>
      <c r="Q71" s="744"/>
      <c r="R71" s="744"/>
      <c r="S71" s="744"/>
      <c r="T71" s="744"/>
      <c r="U71" s="9"/>
      <c r="V71" s="9"/>
      <c r="W71" s="23"/>
      <c r="X71" s="23"/>
      <c r="Y71" s="23"/>
      <c r="Z71" s="23"/>
      <c r="AA71" s="24"/>
      <c r="AB71" s="23"/>
      <c r="AC71" s="187"/>
      <c r="AD71" s="184"/>
      <c r="AE71" s="107"/>
      <c r="AF71" s="10"/>
      <c r="AG71" s="10"/>
      <c r="AH71" s="10"/>
      <c r="AI71" s="10"/>
      <c r="AJ71" s="10"/>
      <c r="AK71" s="10"/>
      <c r="AL71" s="10"/>
      <c r="AM71" s="10"/>
      <c r="AN71" s="10"/>
      <c r="AO71" s="10"/>
      <c r="AP71" s="10"/>
      <c r="AQ71" s="10"/>
      <c r="AR71" s="10"/>
      <c r="AS71" s="10"/>
      <c r="AT71" s="10"/>
      <c r="AU71" s="10"/>
      <c r="AV71" s="10"/>
      <c r="AW71" s="10"/>
      <c r="AX71" s="10"/>
      <c r="AY71" s="14"/>
      <c r="AZ71" s="14"/>
      <c r="BA71" s="9"/>
      <c r="BB71" s="9"/>
      <c r="BC71" s="9"/>
      <c r="BD71" s="9"/>
    </row>
    <row r="72" spans="1:66" s="5" customFormat="1" ht="15" customHeight="1">
      <c r="A72" s="6"/>
      <c r="B72" s="276"/>
      <c r="C72" s="10"/>
      <c r="D72" s="245"/>
      <c r="E72" s="245"/>
      <c r="F72" s="245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8"/>
      <c r="V72" s="23"/>
      <c r="W72" s="23"/>
      <c r="X72" s="23"/>
      <c r="Y72" s="23"/>
      <c r="Z72" s="23"/>
      <c r="AA72" s="24"/>
      <c r="AB72" s="23"/>
      <c r="AC72" s="187"/>
      <c r="AD72" s="184"/>
      <c r="AE72" s="107"/>
      <c r="AF72" s="10"/>
      <c r="AG72" s="10"/>
      <c r="AH72" s="10"/>
      <c r="AI72" s="10"/>
      <c r="AJ72" s="10"/>
      <c r="AK72" s="10"/>
      <c r="AL72" s="10"/>
      <c r="AM72" s="10"/>
      <c r="AN72" s="10"/>
      <c r="AO72" s="10"/>
      <c r="AP72" s="10"/>
      <c r="AQ72" s="10"/>
      <c r="AR72" s="10"/>
      <c r="AS72" s="10"/>
      <c r="AT72" s="10"/>
      <c r="AU72" s="10"/>
      <c r="AV72" s="10"/>
      <c r="AW72" s="10"/>
      <c r="AX72" s="10"/>
      <c r="AY72" s="14"/>
      <c r="AZ72" s="14"/>
      <c r="BA72" s="9"/>
      <c r="BB72" s="9"/>
      <c r="BC72" s="9"/>
      <c r="BD72" s="9"/>
    </row>
    <row r="73" spans="1:66" s="5" customFormat="1" ht="15" customHeight="1">
      <c r="A73" s="6"/>
      <c r="B73" s="745" t="s">
        <v>319</v>
      </c>
      <c r="C73" s="746"/>
      <c r="D73" s="746"/>
      <c r="E73" s="746"/>
      <c r="F73" s="746"/>
      <c r="G73" s="746" t="s">
        <v>320</v>
      </c>
      <c r="H73" s="746"/>
      <c r="I73" s="746"/>
      <c r="J73" s="746" t="s">
        <v>321</v>
      </c>
      <c r="K73" s="746"/>
      <c r="L73" s="746"/>
      <c r="M73" s="746" t="s">
        <v>299</v>
      </c>
      <c r="N73" s="746"/>
      <c r="O73" s="746"/>
      <c r="P73" s="746" t="s">
        <v>322</v>
      </c>
      <c r="Q73" s="746"/>
      <c r="R73" s="746"/>
      <c r="S73" s="746" t="s">
        <v>323</v>
      </c>
      <c r="T73" s="746"/>
      <c r="U73" s="746"/>
      <c r="V73" s="746"/>
      <c r="W73" s="746"/>
      <c r="X73" s="746"/>
      <c r="Y73" s="738" t="s">
        <v>324</v>
      </c>
      <c r="Z73" s="739"/>
      <c r="AA73" s="740"/>
      <c r="AB73" s="279"/>
      <c r="AC73" s="26"/>
      <c r="AD73" s="179"/>
      <c r="AE73" s="108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7"/>
      <c r="BF73" s="7"/>
      <c r="BG73" s="7"/>
      <c r="BH73" s="7"/>
      <c r="BI73" s="7"/>
      <c r="BJ73" s="7"/>
      <c r="BK73" s="7"/>
      <c r="BL73" s="7"/>
      <c r="BM73" s="7"/>
      <c r="BN73" s="7"/>
    </row>
    <row r="74" spans="1:66" s="5" customFormat="1" ht="15" customHeight="1">
      <c r="A74" s="6"/>
      <c r="B74" s="747"/>
      <c r="C74" s="708"/>
      <c r="D74" s="708"/>
      <c r="E74" s="708"/>
      <c r="F74" s="708"/>
      <c r="G74" s="708"/>
      <c r="H74" s="708"/>
      <c r="I74" s="708"/>
      <c r="J74" s="708"/>
      <c r="K74" s="708"/>
      <c r="L74" s="708"/>
      <c r="M74" s="708"/>
      <c r="N74" s="708"/>
      <c r="O74" s="708"/>
      <c r="P74" s="708"/>
      <c r="Q74" s="708"/>
      <c r="R74" s="708"/>
      <c r="S74" s="708" t="s">
        <v>325</v>
      </c>
      <c r="T74" s="708"/>
      <c r="U74" s="708"/>
      <c r="V74" s="708" t="s">
        <v>326</v>
      </c>
      <c r="W74" s="708"/>
      <c r="X74" s="708"/>
      <c r="Y74" s="741"/>
      <c r="Z74" s="742"/>
      <c r="AA74" s="743"/>
      <c r="AB74" s="279"/>
      <c r="AC74" s="26"/>
      <c r="AD74" s="179"/>
      <c r="AE74" s="108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7"/>
      <c r="BF74" s="7"/>
      <c r="BG74" s="7"/>
      <c r="BH74" s="7"/>
      <c r="BI74" s="7"/>
      <c r="BJ74" s="7"/>
      <c r="BK74" s="7"/>
      <c r="BL74" s="7"/>
      <c r="BM74" s="7"/>
      <c r="BN74" s="7"/>
    </row>
    <row r="75" spans="1:66" s="5" customFormat="1" ht="15" customHeight="1">
      <c r="A75" s="6"/>
      <c r="B75" s="699"/>
      <c r="C75" s="700"/>
      <c r="D75" s="700"/>
      <c r="E75" s="700"/>
      <c r="F75" s="700"/>
      <c r="G75" s="727"/>
      <c r="H75" s="727"/>
      <c r="I75" s="727"/>
      <c r="J75" s="727"/>
      <c r="K75" s="727"/>
      <c r="L75" s="727"/>
      <c r="M75" s="727"/>
      <c r="N75" s="727"/>
      <c r="O75" s="727"/>
      <c r="P75" s="727"/>
      <c r="Q75" s="727"/>
      <c r="R75" s="727"/>
      <c r="S75" s="727"/>
      <c r="T75" s="727"/>
      <c r="U75" s="727"/>
      <c r="V75" s="727"/>
      <c r="W75" s="727"/>
      <c r="X75" s="727"/>
      <c r="Y75" s="727"/>
      <c r="Z75" s="727"/>
      <c r="AA75" s="728"/>
      <c r="AB75" s="279"/>
      <c r="AC75" s="26"/>
      <c r="AD75" s="179"/>
      <c r="AE75" s="96" t="s">
        <v>95</v>
      </c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7"/>
      <c r="BF75" s="7"/>
      <c r="BG75" s="7"/>
      <c r="BH75" s="7"/>
      <c r="BI75" s="7"/>
      <c r="BJ75" s="7"/>
      <c r="BK75" s="7"/>
      <c r="BL75" s="7"/>
      <c r="BM75" s="7"/>
      <c r="BN75" s="7"/>
    </row>
    <row r="76" spans="1:66" s="5" customFormat="1" ht="15" customHeight="1">
      <c r="A76" s="6"/>
      <c r="B76" s="691"/>
      <c r="C76" s="692"/>
      <c r="D76" s="692"/>
      <c r="E76" s="692"/>
      <c r="F76" s="692"/>
      <c r="G76" s="726"/>
      <c r="H76" s="726"/>
      <c r="I76" s="726"/>
      <c r="J76" s="726"/>
      <c r="K76" s="726"/>
      <c r="L76" s="726"/>
      <c r="M76" s="726"/>
      <c r="N76" s="726"/>
      <c r="O76" s="726"/>
      <c r="P76" s="726"/>
      <c r="Q76" s="726"/>
      <c r="R76" s="726"/>
      <c r="S76" s="726"/>
      <c r="T76" s="726"/>
      <c r="U76" s="726"/>
      <c r="V76" s="726"/>
      <c r="W76" s="726"/>
      <c r="X76" s="726"/>
      <c r="Y76" s="726"/>
      <c r="Z76" s="726"/>
      <c r="AA76" s="737"/>
      <c r="AB76" s="279"/>
      <c r="AC76" s="26"/>
      <c r="AD76" s="179"/>
      <c r="AE76" s="101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7"/>
      <c r="BF76" s="7"/>
      <c r="BG76" s="7"/>
      <c r="BH76" s="7"/>
      <c r="BI76" s="7"/>
      <c r="BJ76" s="7"/>
      <c r="BK76" s="7"/>
      <c r="BL76" s="7"/>
      <c r="BM76" s="7"/>
      <c r="BN76" s="7"/>
    </row>
    <row r="77" spans="1:66" s="5" customFormat="1" ht="15" customHeight="1">
      <c r="A77" s="6"/>
      <c r="B77" s="683"/>
      <c r="C77" s="684"/>
      <c r="D77" s="684"/>
      <c r="E77" s="684"/>
      <c r="F77" s="684"/>
      <c r="G77" s="729"/>
      <c r="H77" s="729"/>
      <c r="I77" s="729"/>
      <c r="J77" s="729"/>
      <c r="K77" s="729"/>
      <c r="L77" s="729"/>
      <c r="M77" s="729"/>
      <c r="N77" s="729"/>
      <c r="O77" s="729"/>
      <c r="P77" s="729"/>
      <c r="Q77" s="729"/>
      <c r="R77" s="729"/>
      <c r="S77" s="729"/>
      <c r="T77" s="729"/>
      <c r="U77" s="729"/>
      <c r="V77" s="729"/>
      <c r="W77" s="729"/>
      <c r="X77" s="729"/>
      <c r="Y77" s="729"/>
      <c r="Z77" s="729"/>
      <c r="AA77" s="736"/>
      <c r="AB77" s="279"/>
      <c r="AC77" s="26"/>
      <c r="AD77" s="179"/>
      <c r="AE77" s="108" t="s">
        <v>96</v>
      </c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7"/>
      <c r="BF77" s="7"/>
      <c r="BG77" s="7"/>
      <c r="BH77" s="7"/>
      <c r="BI77" s="7"/>
      <c r="BJ77" s="7"/>
      <c r="BK77" s="7"/>
      <c r="BL77" s="7"/>
      <c r="BM77" s="7"/>
      <c r="BN77" s="7"/>
    </row>
    <row r="78" spans="1:66" s="5" customFormat="1" ht="15" customHeight="1">
      <c r="A78" s="6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6"/>
      <c r="AC78" s="186"/>
      <c r="AD78" s="178"/>
      <c r="AE78" s="93"/>
      <c r="AF78" s="7"/>
      <c r="AG78" s="7"/>
      <c r="AH78" s="7"/>
      <c r="AI78" s="7"/>
      <c r="AJ78" s="7"/>
      <c r="AK78" s="7"/>
      <c r="AL78" s="7"/>
      <c r="AM78" s="7"/>
      <c r="AN78" s="7"/>
      <c r="AO78" s="7"/>
      <c r="AP78" s="7"/>
      <c r="AQ78" s="7"/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</row>
    <row r="79" spans="1:66" s="5" customFormat="1" ht="15" customHeight="1">
      <c r="A79" s="6"/>
      <c r="B79" s="8" t="s">
        <v>327</v>
      </c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186"/>
      <c r="AD79" s="183"/>
      <c r="AE79" s="110" t="s">
        <v>97</v>
      </c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  <c r="BA79" s="8"/>
      <c r="BB79" s="8"/>
      <c r="BC79" s="8"/>
      <c r="BD79" s="8"/>
      <c r="BE79" s="8"/>
      <c r="BF79" s="8"/>
      <c r="BG79" s="8"/>
      <c r="BH79" s="8"/>
      <c r="BI79" s="8"/>
      <c r="BJ79" s="8"/>
      <c r="BK79" s="8"/>
      <c r="BL79" s="7"/>
      <c r="BM79" s="7"/>
    </row>
    <row r="80" spans="1:66" s="5" customFormat="1" ht="15" customHeight="1">
      <c r="A80" s="6"/>
      <c r="B80" s="8" t="s">
        <v>302</v>
      </c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186"/>
      <c r="AD80" s="178"/>
      <c r="AE80" s="111" t="s">
        <v>98</v>
      </c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  <c r="BA80" s="8"/>
      <c r="BB80" s="8"/>
      <c r="BC80" s="8"/>
      <c r="BD80" s="8"/>
      <c r="BE80" s="8"/>
      <c r="BF80" s="8"/>
      <c r="BG80" s="8"/>
      <c r="BH80" s="8"/>
      <c r="BI80" s="8"/>
      <c r="BJ80" s="8"/>
      <c r="BK80" s="8"/>
      <c r="BL80" s="7"/>
      <c r="BM80" s="7"/>
    </row>
    <row r="81" spans="1:66" s="5" customFormat="1" ht="15" customHeight="1">
      <c r="A81" s="6"/>
      <c r="B81" s="275"/>
      <c r="C81" s="11"/>
      <c r="D81" s="11"/>
      <c r="E81" s="11"/>
      <c r="F81" s="11"/>
      <c r="G81" s="11"/>
      <c r="H81" s="11"/>
      <c r="I81" s="11"/>
      <c r="J81" s="11"/>
      <c r="K81" s="43" t="s">
        <v>266</v>
      </c>
      <c r="L81" s="11" t="s">
        <v>35</v>
      </c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2"/>
      <c r="Y81" s="12"/>
      <c r="Z81" s="11"/>
      <c r="AA81" s="19"/>
      <c r="AB81" s="10"/>
      <c r="AC81" s="26"/>
      <c r="AD81" s="180"/>
      <c r="AE81" s="97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7"/>
      <c r="BN81" s="7"/>
    </row>
    <row r="82" spans="1:66" s="5" customFormat="1" ht="15" customHeight="1">
      <c r="A82" s="6"/>
      <c r="B82" s="276"/>
      <c r="C82" s="10"/>
      <c r="D82" s="10"/>
      <c r="E82" s="10"/>
      <c r="F82" s="10"/>
      <c r="G82" s="10"/>
      <c r="H82" s="10"/>
      <c r="I82" s="10"/>
      <c r="J82" s="10"/>
      <c r="K82" s="109" t="s">
        <v>280</v>
      </c>
      <c r="L82" s="735" t="s">
        <v>10</v>
      </c>
      <c r="M82" s="735"/>
      <c r="N82" s="735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  <c r="AA82" s="17"/>
      <c r="AB82" s="9"/>
      <c r="AC82" s="26"/>
      <c r="AD82" s="179"/>
      <c r="AE82" s="96"/>
      <c r="AF82" s="9"/>
      <c r="AG82" s="9"/>
      <c r="AH82" s="9"/>
      <c r="AI82" s="9"/>
      <c r="AJ82" s="9"/>
      <c r="AK82" s="9"/>
      <c r="AL82" s="10"/>
      <c r="AM82" s="10"/>
      <c r="AN82" s="10"/>
      <c r="AO82" s="10"/>
      <c r="AP82" s="10"/>
      <c r="AQ82" s="10"/>
      <c r="AR82" s="10"/>
      <c r="AS82" s="10"/>
      <c r="AT82" s="10"/>
      <c r="AU82" s="10"/>
      <c r="AV82" s="10"/>
      <c r="AW82" s="10"/>
      <c r="AX82" s="10"/>
      <c r="AY82" s="10"/>
      <c r="AZ82" s="10"/>
      <c r="BA82" s="10"/>
      <c r="BB82" s="10"/>
      <c r="BC82" s="10"/>
      <c r="BD82" s="10"/>
      <c r="BE82" s="10"/>
      <c r="BF82" s="10"/>
      <c r="BG82" s="10"/>
      <c r="BH82" s="10"/>
      <c r="BI82" s="10"/>
      <c r="BJ82" s="10"/>
      <c r="BK82" s="10"/>
      <c r="BL82" s="10"/>
      <c r="BM82" s="7"/>
      <c r="BN82" s="7"/>
    </row>
    <row r="83" spans="1:66" s="5" customFormat="1" ht="15" customHeight="1">
      <c r="A83" s="6"/>
      <c r="B83" s="717" t="s">
        <v>256</v>
      </c>
      <c r="C83" s="718"/>
      <c r="D83" s="718"/>
      <c r="E83" s="718"/>
      <c r="F83" s="718"/>
      <c r="G83" s="718"/>
      <c r="H83" s="718" t="s">
        <v>293</v>
      </c>
      <c r="I83" s="718"/>
      <c r="J83" s="718"/>
      <c r="K83" s="718"/>
      <c r="L83" s="718" t="s">
        <v>478</v>
      </c>
      <c r="M83" s="718"/>
      <c r="N83" s="718"/>
      <c r="O83" s="718"/>
      <c r="P83" s="718" t="s">
        <v>328</v>
      </c>
      <c r="Q83" s="718"/>
      <c r="R83" s="718"/>
      <c r="S83" s="718"/>
      <c r="T83" s="718" t="s">
        <v>310</v>
      </c>
      <c r="U83" s="718"/>
      <c r="V83" s="718"/>
      <c r="W83" s="718"/>
      <c r="X83" s="718" t="s">
        <v>300</v>
      </c>
      <c r="Y83" s="718"/>
      <c r="Z83" s="718"/>
      <c r="AA83" s="732"/>
      <c r="AB83" s="279"/>
      <c r="AC83" s="26"/>
      <c r="AD83" s="179"/>
      <c r="AE83" s="96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  <c r="AY83" s="14"/>
      <c r="AZ83" s="14"/>
      <c r="BA83" s="14"/>
      <c r="BB83" s="14"/>
      <c r="BC83" s="14"/>
      <c r="BD83" s="14"/>
      <c r="BE83" s="14"/>
      <c r="BF83" s="14"/>
      <c r="BG83" s="14"/>
      <c r="BH83" s="14"/>
      <c r="BI83" s="14"/>
      <c r="BJ83" s="14"/>
      <c r="BK83" s="14"/>
      <c r="BL83" s="14"/>
      <c r="BM83" s="7"/>
      <c r="BN83" s="7"/>
    </row>
    <row r="84" spans="1:66" s="5" customFormat="1" ht="15" customHeight="1">
      <c r="A84" s="6"/>
      <c r="B84" s="699"/>
      <c r="C84" s="700"/>
      <c r="D84" s="700"/>
      <c r="E84" s="700"/>
      <c r="F84" s="700"/>
      <c r="G84" s="700"/>
      <c r="H84" s="727"/>
      <c r="I84" s="727"/>
      <c r="J84" s="727"/>
      <c r="K84" s="727"/>
      <c r="L84" s="727"/>
      <c r="M84" s="727"/>
      <c r="N84" s="727"/>
      <c r="O84" s="727"/>
      <c r="P84" s="727"/>
      <c r="Q84" s="727"/>
      <c r="R84" s="727"/>
      <c r="S84" s="727"/>
      <c r="T84" s="700"/>
      <c r="U84" s="700"/>
      <c r="V84" s="700"/>
      <c r="W84" s="700"/>
      <c r="X84" s="700"/>
      <c r="Y84" s="700"/>
      <c r="Z84" s="700"/>
      <c r="AA84" s="725"/>
      <c r="AB84" s="279"/>
      <c r="AC84" s="26"/>
      <c r="AD84" s="179"/>
      <c r="AE84" s="108" t="s">
        <v>99</v>
      </c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  <c r="AY84" s="14"/>
      <c r="AZ84" s="14"/>
      <c r="BA84" s="14"/>
      <c r="BB84" s="14"/>
      <c r="BC84" s="14"/>
      <c r="BD84" s="14"/>
      <c r="BE84" s="14"/>
      <c r="BF84" s="14"/>
      <c r="BG84" s="14"/>
      <c r="BH84" s="14"/>
      <c r="BI84" s="14"/>
      <c r="BJ84" s="14"/>
      <c r="BK84" s="14"/>
      <c r="BL84" s="14"/>
      <c r="BM84" s="7"/>
      <c r="BN84" s="7"/>
    </row>
    <row r="85" spans="1:66" s="5" customFormat="1" ht="15" customHeight="1">
      <c r="A85" s="6"/>
      <c r="B85" s="691"/>
      <c r="C85" s="692"/>
      <c r="D85" s="692"/>
      <c r="E85" s="692"/>
      <c r="F85" s="692"/>
      <c r="G85" s="692"/>
      <c r="H85" s="726"/>
      <c r="I85" s="726"/>
      <c r="J85" s="726"/>
      <c r="K85" s="726"/>
      <c r="L85" s="726"/>
      <c r="M85" s="726"/>
      <c r="N85" s="726"/>
      <c r="O85" s="726"/>
      <c r="P85" s="726"/>
      <c r="Q85" s="726"/>
      <c r="R85" s="726"/>
      <c r="S85" s="726"/>
      <c r="T85" s="692"/>
      <c r="U85" s="692"/>
      <c r="V85" s="692"/>
      <c r="W85" s="692"/>
      <c r="X85" s="692"/>
      <c r="Y85" s="692"/>
      <c r="Z85" s="692"/>
      <c r="AA85" s="730"/>
      <c r="AB85" s="279"/>
      <c r="AC85" s="26"/>
      <c r="AD85" s="179"/>
      <c r="AE85" s="101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  <c r="AY85" s="14"/>
      <c r="AZ85" s="14"/>
      <c r="BA85" s="14"/>
      <c r="BB85" s="14"/>
      <c r="BC85" s="14"/>
      <c r="BD85" s="14"/>
      <c r="BE85" s="14"/>
      <c r="BF85" s="14"/>
      <c r="BG85" s="14"/>
      <c r="BH85" s="14"/>
      <c r="BI85" s="14"/>
      <c r="BJ85" s="14"/>
      <c r="BK85" s="14"/>
      <c r="BL85" s="14"/>
      <c r="BM85" s="7"/>
      <c r="BN85" s="7"/>
    </row>
    <row r="86" spans="1:66" s="5" customFormat="1" ht="15" customHeight="1">
      <c r="A86" s="6"/>
      <c r="B86" s="683"/>
      <c r="C86" s="684"/>
      <c r="D86" s="684"/>
      <c r="E86" s="684"/>
      <c r="F86" s="684"/>
      <c r="G86" s="684"/>
      <c r="H86" s="729"/>
      <c r="I86" s="729"/>
      <c r="J86" s="729"/>
      <c r="K86" s="729"/>
      <c r="L86" s="729"/>
      <c r="M86" s="729"/>
      <c r="N86" s="729"/>
      <c r="O86" s="729"/>
      <c r="P86" s="729"/>
      <c r="Q86" s="729"/>
      <c r="R86" s="729"/>
      <c r="S86" s="729"/>
      <c r="T86" s="684"/>
      <c r="U86" s="684"/>
      <c r="V86" s="684"/>
      <c r="W86" s="684"/>
      <c r="X86" s="684"/>
      <c r="Y86" s="684"/>
      <c r="Z86" s="684"/>
      <c r="AA86" s="731"/>
      <c r="AB86" s="279"/>
      <c r="AC86" s="26"/>
      <c r="AD86" s="179"/>
      <c r="AE86" s="96" t="s">
        <v>100</v>
      </c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  <c r="AY86" s="14"/>
      <c r="AZ86" s="14"/>
      <c r="BA86" s="14"/>
      <c r="BB86" s="14"/>
      <c r="BC86" s="14"/>
      <c r="BD86" s="14"/>
      <c r="BE86" s="14"/>
      <c r="BF86" s="14"/>
      <c r="BG86" s="14"/>
      <c r="BH86" s="14"/>
      <c r="BI86" s="14"/>
      <c r="BJ86" s="14"/>
      <c r="BK86" s="14"/>
      <c r="BL86" s="14"/>
      <c r="BM86" s="7"/>
      <c r="BN86" s="7"/>
    </row>
    <row r="87" spans="1:66" s="5" customFormat="1" ht="15" customHeight="1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186"/>
      <c r="AD87" s="178"/>
      <c r="AE87" s="93"/>
      <c r="AF87" s="7"/>
      <c r="AG87" s="7"/>
      <c r="AH87" s="7"/>
      <c r="AI87" s="7"/>
      <c r="AJ87" s="7"/>
      <c r="AK87" s="7"/>
      <c r="AL87" s="7"/>
      <c r="AM87" s="7"/>
      <c r="AN87" s="7"/>
      <c r="AO87" s="7"/>
      <c r="AP87" s="7"/>
      <c r="AQ87" s="7"/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</row>
    <row r="88" spans="1:66" s="5" customFormat="1" ht="15" customHeight="1">
      <c r="A88" s="6"/>
      <c r="B88" s="8" t="s">
        <v>329</v>
      </c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R88" s="8"/>
      <c r="S88" s="8"/>
      <c r="T88" s="8"/>
      <c r="U88" s="8"/>
      <c r="V88" s="8"/>
      <c r="W88" s="8"/>
      <c r="X88" s="8"/>
      <c r="Y88" s="8"/>
      <c r="Z88" s="8"/>
      <c r="AA88" s="10"/>
      <c r="AB88" s="10"/>
      <c r="AC88" s="26"/>
      <c r="AD88" s="180"/>
      <c r="AE88" s="107" t="s">
        <v>101</v>
      </c>
      <c r="AF88" s="10"/>
      <c r="AG88" s="10"/>
      <c r="AH88" s="10"/>
      <c r="AI88" s="10"/>
      <c r="AJ88" s="10"/>
      <c r="AK88" s="9"/>
      <c r="AL88" s="10"/>
      <c r="AM88" s="10"/>
      <c r="AN88" s="10"/>
      <c r="AO88" s="10"/>
      <c r="AP88" s="10"/>
      <c r="AQ88" s="10"/>
      <c r="AR88" s="10"/>
      <c r="AS88" s="10"/>
      <c r="AT88" s="10"/>
      <c r="AU88" s="10"/>
      <c r="AV88" s="10"/>
      <c r="AW88" s="10"/>
      <c r="AX88" s="10"/>
      <c r="AY88" s="10"/>
      <c r="AZ88" s="10"/>
      <c r="BA88" s="10"/>
      <c r="BB88" s="10"/>
      <c r="BC88" s="10"/>
      <c r="BD88" s="10"/>
      <c r="BE88" s="10"/>
      <c r="BF88" s="8"/>
      <c r="BG88" s="8"/>
      <c r="BH88" s="8"/>
      <c r="BI88" s="8"/>
      <c r="BJ88" s="8"/>
      <c r="BK88" s="8"/>
      <c r="BL88" s="7"/>
      <c r="BM88" s="7"/>
    </row>
    <row r="89" spans="1:66" s="5" customFormat="1" ht="15" customHeight="1">
      <c r="A89" s="6"/>
      <c r="B89" s="275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1"/>
      <c r="X89" s="11"/>
      <c r="Y89" s="11"/>
      <c r="Z89" s="11"/>
      <c r="AA89" s="19"/>
      <c r="AB89" s="10"/>
      <c r="AC89" s="26"/>
      <c r="AD89" s="180"/>
      <c r="AE89" s="107"/>
      <c r="AF89" s="10"/>
      <c r="AG89" s="10"/>
      <c r="AH89" s="10"/>
      <c r="AI89" s="10"/>
      <c r="AJ89" s="10"/>
      <c r="AK89" s="10"/>
      <c r="AL89" s="10"/>
      <c r="AM89" s="10"/>
      <c r="AN89" s="10"/>
      <c r="AO89" s="10"/>
      <c r="AP89" s="10"/>
      <c r="AQ89" s="10"/>
      <c r="AR89" s="10"/>
      <c r="AS89" s="10"/>
      <c r="AT89" s="10"/>
      <c r="AU89" s="10"/>
      <c r="AV89" s="10"/>
      <c r="AW89" s="10"/>
      <c r="AX89" s="10"/>
      <c r="AY89" s="10"/>
      <c r="AZ89" s="10"/>
      <c r="BA89" s="14"/>
      <c r="BB89" s="14"/>
      <c r="BC89" s="9"/>
      <c r="BD89" s="9"/>
      <c r="BE89" s="9"/>
      <c r="BF89" s="9"/>
    </row>
    <row r="90" spans="1:66" s="5" customFormat="1" ht="15" customHeight="1">
      <c r="A90" s="6"/>
      <c r="B90" s="276"/>
      <c r="C90" s="10"/>
      <c r="D90" s="10"/>
      <c r="E90" s="10"/>
      <c r="F90" s="10"/>
      <c r="G90" s="10"/>
      <c r="H90" s="10"/>
      <c r="I90" s="10"/>
      <c r="J90" s="10"/>
      <c r="K90" s="10" t="s">
        <v>330</v>
      </c>
      <c r="M90" s="10"/>
      <c r="N90" s="10" t="s">
        <v>331</v>
      </c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7"/>
      <c r="AB90" s="10"/>
      <c r="AC90" s="26"/>
      <c r="AD90" s="180"/>
      <c r="AE90" s="107"/>
      <c r="AF90" s="10"/>
      <c r="AG90" s="10"/>
      <c r="AH90" s="10"/>
      <c r="AI90" s="10"/>
      <c r="AJ90" s="10"/>
      <c r="AK90" s="10"/>
      <c r="AL90" s="10"/>
      <c r="AM90" s="10"/>
      <c r="AN90" s="10"/>
      <c r="AO90" s="10"/>
      <c r="AP90" s="10"/>
      <c r="AQ90" s="10"/>
      <c r="AR90" s="10"/>
      <c r="AS90" s="10"/>
      <c r="AT90" s="10"/>
      <c r="AU90" s="10"/>
      <c r="AV90" s="10"/>
      <c r="AW90" s="10"/>
      <c r="AX90" s="10"/>
      <c r="AY90" s="14"/>
      <c r="AZ90" s="14"/>
      <c r="BA90" s="9"/>
      <c r="BB90" s="9"/>
      <c r="BC90" s="9"/>
      <c r="BD90" s="9"/>
      <c r="BE90" s="9"/>
      <c r="BF90" s="9"/>
    </row>
    <row r="91" spans="1:66" s="5" customFormat="1" ht="15" customHeight="1">
      <c r="A91" s="6"/>
      <c r="B91" s="276"/>
      <c r="C91" s="10" t="s">
        <v>332</v>
      </c>
      <c r="D91" s="10"/>
      <c r="E91" s="10"/>
      <c r="F91" s="10"/>
      <c r="H91" s="10"/>
      <c r="I91" s="10"/>
      <c r="J91" s="10"/>
      <c r="K91" s="10"/>
      <c r="L91" s="734" t="s">
        <v>271</v>
      </c>
      <c r="M91" s="734"/>
      <c r="N91" s="15" t="s">
        <v>266</v>
      </c>
      <c r="O91" s="10" t="s">
        <v>333</v>
      </c>
      <c r="P91" s="10"/>
      <c r="Q91" s="10"/>
      <c r="R91" s="10"/>
      <c r="S91" s="10"/>
      <c r="T91" s="9"/>
      <c r="U91" s="9"/>
      <c r="V91" s="9"/>
      <c r="W91" s="9"/>
      <c r="X91" s="9"/>
      <c r="Y91" s="9"/>
      <c r="Z91" s="9"/>
      <c r="AA91" s="16"/>
      <c r="AB91" s="9"/>
      <c r="AC91" s="26"/>
      <c r="AD91" s="179"/>
      <c r="AE91" s="108"/>
      <c r="AF91" s="9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  <c r="AR91" s="10"/>
      <c r="AS91" s="10"/>
      <c r="AT91" s="14"/>
      <c r="AU91" s="14"/>
      <c r="AV91" s="9"/>
      <c r="AW91" s="9"/>
      <c r="AX91" s="9"/>
      <c r="AY91" s="9"/>
      <c r="AZ91" s="9"/>
      <c r="BA91" s="9"/>
      <c r="BB91" s="9"/>
      <c r="BC91" s="9"/>
      <c r="BD91" s="9"/>
      <c r="BE91" s="9"/>
    </row>
    <row r="92" spans="1:66" s="5" customFormat="1" ht="15" customHeight="1">
      <c r="A92" s="6"/>
      <c r="B92" s="276"/>
      <c r="C92" s="10"/>
      <c r="H92" s="10"/>
      <c r="I92" s="10"/>
      <c r="J92" s="10"/>
      <c r="K92" s="10"/>
      <c r="L92" s="734" t="s">
        <v>334</v>
      </c>
      <c r="M92" s="734"/>
      <c r="N92" s="15" t="s">
        <v>266</v>
      </c>
      <c r="O92" s="10" t="s">
        <v>335</v>
      </c>
      <c r="P92" s="10"/>
      <c r="Q92" s="10"/>
      <c r="R92" s="10"/>
      <c r="S92" s="10"/>
      <c r="T92" s="9"/>
      <c r="U92" s="9"/>
      <c r="V92" s="9"/>
      <c r="W92" s="9"/>
      <c r="X92" s="9"/>
      <c r="Y92" s="9"/>
      <c r="Z92" s="9"/>
      <c r="AA92" s="16"/>
      <c r="AB92" s="9"/>
      <c r="AC92" s="26"/>
      <c r="AD92" s="179"/>
      <c r="AE92" s="108"/>
      <c r="AF92" s="9"/>
      <c r="AG92" s="10"/>
      <c r="AH92" s="10"/>
      <c r="AI92" s="10"/>
      <c r="AJ92" s="10"/>
      <c r="AK92" s="10"/>
      <c r="AL92" s="10"/>
      <c r="AM92" s="10"/>
      <c r="AN92" s="10"/>
      <c r="AO92" s="10"/>
      <c r="AP92" s="10"/>
      <c r="AQ92" s="10"/>
      <c r="AR92" s="10"/>
      <c r="AS92" s="10"/>
      <c r="AT92" s="14"/>
      <c r="AU92" s="14"/>
      <c r="AV92" s="9"/>
      <c r="AW92" s="9"/>
      <c r="AX92" s="9"/>
      <c r="AY92" s="9"/>
      <c r="AZ92" s="9"/>
      <c r="BA92" s="9"/>
      <c r="BB92" s="9"/>
      <c r="BC92" s="9"/>
      <c r="BD92" s="9"/>
      <c r="BE92" s="9"/>
    </row>
    <row r="93" spans="1:66" s="5" customFormat="1" ht="15" customHeight="1">
      <c r="A93" s="6"/>
      <c r="B93" s="276"/>
      <c r="C93" s="10"/>
      <c r="D93" s="10"/>
      <c r="E93" s="10"/>
      <c r="F93" s="10"/>
      <c r="G93" s="10"/>
      <c r="H93" s="10"/>
      <c r="I93" s="10"/>
      <c r="J93" s="10"/>
      <c r="K93" s="10"/>
      <c r="L93" s="734" t="s">
        <v>289</v>
      </c>
      <c r="M93" s="734"/>
      <c r="N93" s="109" t="s">
        <v>280</v>
      </c>
      <c r="O93" s="10" t="s">
        <v>336</v>
      </c>
      <c r="P93" s="10"/>
      <c r="Q93" s="10"/>
      <c r="R93" s="10"/>
      <c r="S93" s="10"/>
      <c r="T93" s="9"/>
      <c r="U93" s="9"/>
      <c r="V93" s="9"/>
      <c r="W93" s="9"/>
      <c r="X93" s="9"/>
      <c r="Y93" s="9"/>
      <c r="Z93" s="84"/>
      <c r="AA93" s="85"/>
      <c r="AB93" s="9"/>
      <c r="AC93" s="26"/>
      <c r="AD93" s="179"/>
      <c r="AE93" s="108"/>
      <c r="AF93" s="9"/>
      <c r="AG93" s="10"/>
      <c r="AH93" s="10"/>
      <c r="AI93" s="10"/>
      <c r="AJ93" s="10"/>
      <c r="AK93" s="10"/>
      <c r="AL93" s="10"/>
      <c r="AM93" s="10"/>
      <c r="AN93" s="10"/>
      <c r="AO93" s="10"/>
      <c r="AP93" s="10"/>
      <c r="AQ93" s="10"/>
      <c r="AR93" s="10"/>
      <c r="AS93" s="10"/>
      <c r="AT93" s="14"/>
      <c r="AU93" s="14"/>
      <c r="AV93" s="9"/>
      <c r="AW93" s="9"/>
      <c r="AX93" s="9"/>
      <c r="AY93" s="9"/>
      <c r="AZ93" s="9"/>
      <c r="BA93" s="9"/>
      <c r="BB93" s="9"/>
      <c r="BC93" s="9"/>
      <c r="BD93" s="9"/>
      <c r="BE93" s="9"/>
    </row>
    <row r="94" spans="1:66" s="5" customFormat="1" ht="15" customHeight="1">
      <c r="A94" s="6"/>
      <c r="B94" s="717" t="s">
        <v>256</v>
      </c>
      <c r="C94" s="718"/>
      <c r="D94" s="718"/>
      <c r="E94" s="718"/>
      <c r="F94" s="718"/>
      <c r="G94" s="718"/>
      <c r="H94" s="718" t="s">
        <v>337</v>
      </c>
      <c r="I94" s="718"/>
      <c r="J94" s="718"/>
      <c r="K94" s="718"/>
      <c r="L94" s="718"/>
      <c r="M94" s="718" t="s">
        <v>338</v>
      </c>
      <c r="N94" s="718"/>
      <c r="O94" s="718"/>
      <c r="P94" s="718"/>
      <c r="Q94" s="718"/>
      <c r="R94" s="718" t="s">
        <v>339</v>
      </c>
      <c r="S94" s="718"/>
      <c r="T94" s="718"/>
      <c r="U94" s="718"/>
      <c r="V94" s="718"/>
      <c r="W94" s="718" t="s">
        <v>300</v>
      </c>
      <c r="X94" s="718"/>
      <c r="Y94" s="718"/>
      <c r="Z94" s="718"/>
      <c r="AA94" s="732"/>
      <c r="AB94" s="279"/>
      <c r="AC94" s="26"/>
      <c r="AD94" s="179"/>
      <c r="AE94" s="108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  <c r="AY94" s="14"/>
      <c r="AZ94" s="14"/>
      <c r="BA94" s="14"/>
      <c r="BB94" s="14"/>
      <c r="BC94" s="14"/>
      <c r="BD94" s="14"/>
      <c r="BE94" s="14"/>
      <c r="BF94" s="14"/>
      <c r="BG94" s="7"/>
      <c r="BH94" s="7"/>
      <c r="BI94" s="7"/>
      <c r="BJ94" s="7"/>
      <c r="BK94" s="7"/>
      <c r="BL94" s="7"/>
      <c r="BM94" s="7"/>
      <c r="BN94" s="7"/>
    </row>
    <row r="95" spans="1:66" s="5" customFormat="1" ht="15" customHeight="1">
      <c r="A95" s="6"/>
      <c r="B95" s="699"/>
      <c r="C95" s="700"/>
      <c r="D95" s="700"/>
      <c r="E95" s="700"/>
      <c r="F95" s="700"/>
      <c r="G95" s="700"/>
      <c r="H95" s="727"/>
      <c r="I95" s="727"/>
      <c r="J95" s="727"/>
      <c r="K95" s="727"/>
      <c r="L95" s="727"/>
      <c r="M95" s="727"/>
      <c r="N95" s="727"/>
      <c r="O95" s="727"/>
      <c r="P95" s="727"/>
      <c r="Q95" s="727"/>
      <c r="R95" s="727"/>
      <c r="S95" s="727"/>
      <c r="T95" s="727"/>
      <c r="U95" s="727"/>
      <c r="V95" s="727"/>
      <c r="W95" s="700"/>
      <c r="X95" s="700"/>
      <c r="Y95" s="700"/>
      <c r="Z95" s="700"/>
      <c r="AA95" s="725"/>
      <c r="AB95" s="279"/>
      <c r="AC95" s="26"/>
      <c r="AD95" s="179"/>
      <c r="AE95" s="96" t="s">
        <v>102</v>
      </c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  <c r="AY95" s="14"/>
      <c r="AZ95" s="14"/>
      <c r="BA95" s="14"/>
      <c r="BB95" s="14"/>
      <c r="BC95" s="14"/>
      <c r="BD95" s="14"/>
      <c r="BE95" s="14"/>
      <c r="BF95" s="14"/>
      <c r="BG95" s="7"/>
      <c r="BH95" s="7"/>
      <c r="BI95" s="7"/>
      <c r="BJ95" s="7"/>
      <c r="BK95" s="7"/>
      <c r="BL95" s="7"/>
      <c r="BM95" s="7"/>
      <c r="BN95" s="7"/>
    </row>
    <row r="96" spans="1:66" s="5" customFormat="1" ht="15" customHeight="1">
      <c r="A96" s="6"/>
      <c r="B96" s="691"/>
      <c r="C96" s="692"/>
      <c r="D96" s="692"/>
      <c r="E96" s="692"/>
      <c r="F96" s="692"/>
      <c r="G96" s="692"/>
      <c r="H96" s="726"/>
      <c r="I96" s="726"/>
      <c r="J96" s="726"/>
      <c r="K96" s="726"/>
      <c r="L96" s="726"/>
      <c r="M96" s="726"/>
      <c r="N96" s="726"/>
      <c r="O96" s="726"/>
      <c r="P96" s="726"/>
      <c r="Q96" s="726"/>
      <c r="R96" s="726"/>
      <c r="S96" s="726"/>
      <c r="T96" s="726"/>
      <c r="U96" s="726"/>
      <c r="V96" s="726"/>
      <c r="W96" s="692"/>
      <c r="X96" s="692"/>
      <c r="Y96" s="692"/>
      <c r="Z96" s="692"/>
      <c r="AA96" s="730"/>
      <c r="AB96" s="279"/>
      <c r="AC96" s="26"/>
      <c r="AD96" s="179"/>
      <c r="AE96" s="101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7"/>
      <c r="BH96" s="7"/>
      <c r="BI96" s="7"/>
      <c r="BJ96" s="7"/>
      <c r="BK96" s="7"/>
      <c r="BL96" s="7"/>
      <c r="BM96" s="7"/>
      <c r="BN96" s="7"/>
    </row>
    <row r="97" spans="1:66" s="5" customFormat="1" ht="15" customHeight="1">
      <c r="A97" s="6"/>
      <c r="B97" s="683"/>
      <c r="C97" s="684"/>
      <c r="D97" s="684"/>
      <c r="E97" s="684"/>
      <c r="F97" s="684"/>
      <c r="G97" s="684"/>
      <c r="H97" s="729"/>
      <c r="I97" s="729"/>
      <c r="J97" s="729"/>
      <c r="K97" s="729"/>
      <c r="L97" s="729"/>
      <c r="M97" s="729"/>
      <c r="N97" s="729"/>
      <c r="O97" s="729"/>
      <c r="P97" s="729"/>
      <c r="Q97" s="729"/>
      <c r="R97" s="729"/>
      <c r="S97" s="729"/>
      <c r="T97" s="729"/>
      <c r="U97" s="729"/>
      <c r="V97" s="729"/>
      <c r="W97" s="684"/>
      <c r="X97" s="684"/>
      <c r="Y97" s="684"/>
      <c r="Z97" s="684"/>
      <c r="AA97" s="731"/>
      <c r="AB97" s="279"/>
      <c r="AC97" s="26"/>
      <c r="AD97" s="179"/>
      <c r="AE97" s="108" t="s">
        <v>103</v>
      </c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7"/>
      <c r="BH97" s="7"/>
      <c r="BI97" s="7"/>
      <c r="BJ97" s="7"/>
      <c r="BK97" s="7"/>
      <c r="BL97" s="7"/>
      <c r="BM97" s="7"/>
      <c r="BN97" s="7"/>
    </row>
    <row r="98" spans="1:66" s="5" customFormat="1" ht="15" customHeight="1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186"/>
      <c r="AD98" s="178"/>
      <c r="AE98" s="93"/>
      <c r="AF98" s="7"/>
      <c r="AG98" s="7"/>
      <c r="AH98" s="7"/>
      <c r="AI98" s="7"/>
      <c r="AJ98" s="7"/>
      <c r="AK98" s="7"/>
      <c r="AL98" s="7"/>
      <c r="AM98" s="7"/>
      <c r="AN98" s="7"/>
      <c r="AO98" s="7"/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</row>
    <row r="99" spans="1:66" s="5" customFormat="1" ht="15" customHeight="1">
      <c r="A99" s="6"/>
      <c r="B99" s="8" t="s">
        <v>329</v>
      </c>
      <c r="C99" s="8"/>
      <c r="D99" s="8"/>
      <c r="E99" s="8"/>
      <c r="F99" s="8"/>
      <c r="G99" s="8"/>
      <c r="H99" s="8"/>
      <c r="I99" s="8"/>
      <c r="J99" s="8"/>
      <c r="K99" s="8"/>
      <c r="L99" s="8"/>
      <c r="M99" s="8"/>
      <c r="N99" s="8"/>
      <c r="O99" s="8"/>
      <c r="P99" s="8"/>
      <c r="R99" s="8"/>
      <c r="S99" s="8"/>
      <c r="T99" s="8"/>
      <c r="U99" s="8"/>
      <c r="V99" s="8"/>
      <c r="W99" s="8"/>
      <c r="X99" s="8"/>
      <c r="Y99" s="8"/>
      <c r="Z99" s="8"/>
      <c r="AA99" s="10"/>
      <c r="AB99" s="10"/>
      <c r="AC99" s="26"/>
      <c r="AD99" s="180"/>
      <c r="AE99" s="107" t="s">
        <v>104</v>
      </c>
      <c r="AF99" s="10"/>
      <c r="AG99" s="10"/>
      <c r="AH99" s="10"/>
      <c r="AI99" s="10"/>
      <c r="AJ99" s="10"/>
      <c r="AK99" s="9"/>
      <c r="AL99" s="10"/>
      <c r="AM99" s="10"/>
      <c r="AN99" s="10"/>
      <c r="AO99" s="10"/>
      <c r="AP99" s="10"/>
      <c r="AQ99" s="10"/>
      <c r="AR99" s="10"/>
      <c r="AS99" s="10"/>
      <c r="AT99" s="10"/>
      <c r="AU99" s="10"/>
      <c r="AV99" s="10"/>
      <c r="AW99" s="10"/>
      <c r="AX99" s="10"/>
      <c r="AY99" s="10"/>
      <c r="AZ99" s="10"/>
      <c r="BA99" s="10"/>
      <c r="BB99" s="10"/>
      <c r="BC99" s="10"/>
      <c r="BD99" s="10"/>
      <c r="BE99" s="10"/>
      <c r="BF99" s="8"/>
      <c r="BG99" s="8"/>
      <c r="BH99" s="8"/>
      <c r="BI99" s="8"/>
      <c r="BJ99" s="8"/>
      <c r="BK99" s="8"/>
      <c r="BL99" s="7"/>
      <c r="BM99" s="7"/>
    </row>
    <row r="100" spans="1:66" s="5" customFormat="1" ht="15" customHeight="1">
      <c r="A100" s="6"/>
      <c r="B100" s="275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9"/>
      <c r="AB100" s="10"/>
      <c r="AC100" s="26"/>
      <c r="AD100" s="180"/>
      <c r="AE100" s="107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  <c r="AR100" s="10"/>
      <c r="AS100" s="10"/>
      <c r="AT100" s="10"/>
      <c r="AU100" s="10"/>
      <c r="AV100" s="10"/>
      <c r="AW100" s="10"/>
      <c r="AX100" s="10"/>
      <c r="AY100" s="10"/>
      <c r="AZ100" s="10"/>
      <c r="BA100" s="14"/>
      <c r="BB100" s="14"/>
      <c r="BC100" s="9"/>
      <c r="BD100" s="9"/>
      <c r="BE100" s="9"/>
      <c r="BF100" s="9"/>
    </row>
    <row r="101" spans="1:66" s="5" customFormat="1" ht="15" customHeight="1">
      <c r="A101" s="6"/>
      <c r="B101" s="276"/>
      <c r="C101" s="10"/>
      <c r="D101" s="10"/>
      <c r="E101" s="10"/>
      <c r="F101" s="10"/>
      <c r="G101" s="10"/>
      <c r="H101" s="10"/>
      <c r="I101" s="10"/>
      <c r="J101" s="10"/>
      <c r="K101" s="10" t="s">
        <v>330</v>
      </c>
      <c r="M101" s="10"/>
      <c r="N101" s="10" t="s">
        <v>633</v>
      </c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7"/>
      <c r="AB101" s="10"/>
      <c r="AC101" s="26"/>
      <c r="AD101" s="180"/>
      <c r="AE101" s="107"/>
      <c r="AF101" s="10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  <c r="AR101" s="10"/>
      <c r="AS101" s="10"/>
      <c r="AT101" s="10"/>
      <c r="AU101" s="10"/>
      <c r="AV101" s="10"/>
      <c r="AW101" s="10"/>
      <c r="AX101" s="10"/>
      <c r="AY101" s="14"/>
      <c r="AZ101" s="14"/>
      <c r="BA101" s="9"/>
      <c r="BB101" s="9"/>
      <c r="BC101" s="9"/>
      <c r="BD101" s="9"/>
      <c r="BE101" s="9"/>
      <c r="BF101" s="9"/>
    </row>
    <row r="102" spans="1:66" s="5" customFormat="1" ht="15" customHeight="1">
      <c r="A102" s="6"/>
      <c r="B102" s="276"/>
      <c r="C102" s="10" t="s">
        <v>332</v>
      </c>
      <c r="D102" s="10"/>
      <c r="E102" s="10"/>
      <c r="F102" s="10"/>
      <c r="H102" s="10"/>
      <c r="I102" s="10"/>
      <c r="J102" s="10"/>
      <c r="K102" s="10"/>
      <c r="L102" s="734" t="s">
        <v>271</v>
      </c>
      <c r="M102" s="734"/>
      <c r="N102" s="15" t="s">
        <v>266</v>
      </c>
      <c r="O102" s="10" t="s">
        <v>333</v>
      </c>
      <c r="P102" s="10"/>
      <c r="Q102" s="10"/>
      <c r="R102" s="10"/>
      <c r="S102" s="10"/>
      <c r="T102" s="9"/>
      <c r="U102" s="9"/>
      <c r="V102" s="9"/>
      <c r="W102" s="9"/>
      <c r="X102" s="9"/>
      <c r="Y102" s="9"/>
      <c r="Z102" s="9"/>
      <c r="AA102" s="16"/>
      <c r="AB102" s="9"/>
      <c r="AC102" s="26"/>
      <c r="AD102" s="179"/>
      <c r="AE102" s="108"/>
      <c r="AF102" s="9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4"/>
      <c r="AU102" s="14"/>
      <c r="AV102" s="9"/>
      <c r="AW102" s="9"/>
      <c r="AX102" s="9"/>
      <c r="AY102" s="9"/>
      <c r="AZ102" s="9"/>
      <c r="BA102" s="9"/>
      <c r="BB102" s="9"/>
      <c r="BC102" s="9"/>
      <c r="BD102" s="9"/>
      <c r="BE102" s="9"/>
    </row>
    <row r="103" spans="1:66" s="5" customFormat="1" ht="15" customHeight="1">
      <c r="A103" s="6"/>
      <c r="B103" s="276"/>
      <c r="C103" s="10"/>
      <c r="H103" s="10"/>
      <c r="I103" s="10"/>
      <c r="J103" s="10"/>
      <c r="K103" s="10"/>
      <c r="L103" s="734" t="s">
        <v>334</v>
      </c>
      <c r="M103" s="734"/>
      <c r="N103" s="15" t="s">
        <v>266</v>
      </c>
      <c r="O103" s="10" t="s">
        <v>335</v>
      </c>
      <c r="P103" s="10"/>
      <c r="Q103" s="10"/>
      <c r="R103" s="10"/>
      <c r="S103" s="10"/>
      <c r="T103" s="9"/>
      <c r="U103" s="9"/>
      <c r="V103" s="9"/>
      <c r="W103" s="9"/>
      <c r="X103" s="9"/>
      <c r="Y103" s="9"/>
      <c r="Z103" s="9"/>
      <c r="AA103" s="16"/>
      <c r="AB103" s="9"/>
      <c r="AC103" s="26"/>
      <c r="AD103" s="179"/>
      <c r="AE103" s="108"/>
      <c r="AF103" s="9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4"/>
      <c r="AU103" s="14"/>
      <c r="AV103" s="9"/>
      <c r="AW103" s="9"/>
      <c r="AX103" s="9"/>
      <c r="AY103" s="9"/>
      <c r="AZ103" s="9"/>
      <c r="BA103" s="9"/>
      <c r="BB103" s="9"/>
      <c r="BC103" s="9"/>
      <c r="BD103" s="9"/>
      <c r="BE103" s="9"/>
    </row>
    <row r="104" spans="1:66" s="5" customFormat="1" ht="15" customHeight="1">
      <c r="A104" s="6"/>
      <c r="B104" s="276"/>
      <c r="C104" s="10"/>
      <c r="D104" s="10"/>
      <c r="E104" s="10"/>
      <c r="F104" s="10"/>
      <c r="G104" s="10"/>
      <c r="H104" s="10"/>
      <c r="I104" s="10"/>
      <c r="J104" s="10"/>
      <c r="K104" s="10"/>
      <c r="L104" s="734" t="s">
        <v>289</v>
      </c>
      <c r="M104" s="734"/>
      <c r="N104" s="109" t="s">
        <v>280</v>
      </c>
      <c r="O104" s="10" t="s">
        <v>336</v>
      </c>
      <c r="P104" s="10"/>
      <c r="Q104" s="10"/>
      <c r="R104" s="10"/>
      <c r="S104" s="10"/>
      <c r="T104" s="9"/>
      <c r="U104" s="9"/>
      <c r="V104" s="9"/>
      <c r="W104" s="9"/>
      <c r="X104" s="9"/>
      <c r="Y104" s="9"/>
      <c r="Z104" s="84"/>
      <c r="AA104" s="85"/>
      <c r="AB104" s="9"/>
      <c r="AC104" s="26"/>
      <c r="AD104" s="179"/>
      <c r="AE104" s="108"/>
      <c r="AF104" s="9"/>
      <c r="AG104" s="10"/>
      <c r="AH104" s="10"/>
      <c r="AI104" s="10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4"/>
      <c r="AU104" s="14"/>
      <c r="AV104" s="9"/>
      <c r="AW104" s="9"/>
      <c r="AX104" s="9"/>
      <c r="AY104" s="9"/>
      <c r="AZ104" s="9"/>
      <c r="BA104" s="9"/>
      <c r="BB104" s="9"/>
      <c r="BC104" s="9"/>
      <c r="BD104" s="9"/>
      <c r="BE104" s="9"/>
    </row>
    <row r="105" spans="1:66" s="5" customFormat="1" ht="15" customHeight="1">
      <c r="A105" s="6"/>
      <c r="B105" s="717" t="s">
        <v>256</v>
      </c>
      <c r="C105" s="718"/>
      <c r="D105" s="718"/>
      <c r="E105" s="718"/>
      <c r="F105" s="718"/>
      <c r="G105" s="718"/>
      <c r="H105" s="718" t="s">
        <v>337</v>
      </c>
      <c r="I105" s="718"/>
      <c r="J105" s="718"/>
      <c r="K105" s="718"/>
      <c r="L105" s="718"/>
      <c r="M105" s="718" t="s">
        <v>338</v>
      </c>
      <c r="N105" s="718"/>
      <c r="O105" s="718"/>
      <c r="P105" s="718"/>
      <c r="Q105" s="718"/>
      <c r="R105" s="718" t="s">
        <v>339</v>
      </c>
      <c r="S105" s="718"/>
      <c r="T105" s="718"/>
      <c r="U105" s="718"/>
      <c r="V105" s="718"/>
      <c r="W105" s="718" t="s">
        <v>300</v>
      </c>
      <c r="X105" s="718"/>
      <c r="Y105" s="718"/>
      <c r="Z105" s="718"/>
      <c r="AA105" s="732"/>
      <c r="AB105" s="279"/>
      <c r="AC105" s="26"/>
      <c r="AD105" s="179"/>
      <c r="AE105" s="108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7"/>
      <c r="BH105" s="7"/>
      <c r="BI105" s="7"/>
      <c r="BJ105" s="7"/>
      <c r="BK105" s="7"/>
      <c r="BL105" s="7"/>
      <c r="BM105" s="7"/>
      <c r="BN105" s="7"/>
    </row>
    <row r="106" spans="1:66" s="5" customFormat="1" ht="15" customHeight="1">
      <c r="A106" s="6"/>
      <c r="B106" s="699"/>
      <c r="C106" s="700"/>
      <c r="D106" s="700"/>
      <c r="E106" s="700"/>
      <c r="F106" s="700"/>
      <c r="G106" s="700"/>
      <c r="H106" s="727"/>
      <c r="I106" s="727"/>
      <c r="J106" s="727"/>
      <c r="K106" s="727"/>
      <c r="L106" s="727"/>
      <c r="M106" s="727"/>
      <c r="N106" s="727"/>
      <c r="O106" s="727"/>
      <c r="P106" s="727"/>
      <c r="Q106" s="727"/>
      <c r="R106" s="727"/>
      <c r="S106" s="727"/>
      <c r="T106" s="727"/>
      <c r="U106" s="727"/>
      <c r="V106" s="727"/>
      <c r="W106" s="700"/>
      <c r="X106" s="700"/>
      <c r="Y106" s="700"/>
      <c r="Z106" s="700"/>
      <c r="AA106" s="725"/>
      <c r="AB106" s="279"/>
      <c r="AC106" s="26"/>
      <c r="AD106" s="179"/>
      <c r="AE106" s="96" t="s">
        <v>105</v>
      </c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7"/>
      <c r="BH106" s="7"/>
      <c r="BI106" s="7"/>
      <c r="BJ106" s="7"/>
      <c r="BK106" s="7"/>
      <c r="BL106" s="7"/>
      <c r="BM106" s="7"/>
      <c r="BN106" s="7"/>
    </row>
    <row r="107" spans="1:66" s="5" customFormat="1" ht="15" customHeight="1">
      <c r="A107" s="6"/>
      <c r="B107" s="691"/>
      <c r="C107" s="692"/>
      <c r="D107" s="692"/>
      <c r="E107" s="692"/>
      <c r="F107" s="692"/>
      <c r="G107" s="692"/>
      <c r="H107" s="726"/>
      <c r="I107" s="726"/>
      <c r="J107" s="726"/>
      <c r="K107" s="726"/>
      <c r="L107" s="726"/>
      <c r="M107" s="726"/>
      <c r="N107" s="726"/>
      <c r="O107" s="726"/>
      <c r="P107" s="726"/>
      <c r="Q107" s="726"/>
      <c r="R107" s="726"/>
      <c r="S107" s="726"/>
      <c r="T107" s="726"/>
      <c r="U107" s="726"/>
      <c r="V107" s="726"/>
      <c r="W107" s="692"/>
      <c r="X107" s="692"/>
      <c r="Y107" s="692"/>
      <c r="Z107" s="692"/>
      <c r="AA107" s="730"/>
      <c r="AB107" s="279"/>
      <c r="AC107" s="26"/>
      <c r="AD107" s="179"/>
      <c r="AE107" s="101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7"/>
      <c r="BH107" s="7"/>
      <c r="BI107" s="7"/>
      <c r="BJ107" s="7"/>
      <c r="BK107" s="7"/>
      <c r="BL107" s="7"/>
      <c r="BM107" s="7"/>
      <c r="BN107" s="7"/>
    </row>
    <row r="108" spans="1:66" s="5" customFormat="1" ht="15" customHeight="1">
      <c r="A108" s="6"/>
      <c r="B108" s="683"/>
      <c r="C108" s="684"/>
      <c r="D108" s="684"/>
      <c r="E108" s="684"/>
      <c r="F108" s="684"/>
      <c r="G108" s="684"/>
      <c r="H108" s="729"/>
      <c r="I108" s="729"/>
      <c r="J108" s="729"/>
      <c r="K108" s="729"/>
      <c r="L108" s="729"/>
      <c r="M108" s="729"/>
      <c r="N108" s="729"/>
      <c r="O108" s="729"/>
      <c r="P108" s="729"/>
      <c r="Q108" s="729"/>
      <c r="R108" s="729"/>
      <c r="S108" s="729"/>
      <c r="T108" s="729"/>
      <c r="U108" s="729"/>
      <c r="V108" s="729"/>
      <c r="W108" s="684"/>
      <c r="X108" s="684"/>
      <c r="Y108" s="684"/>
      <c r="Z108" s="684"/>
      <c r="AA108" s="731"/>
      <c r="AB108" s="279"/>
      <c r="AC108" s="26"/>
      <c r="AD108" s="179"/>
      <c r="AE108" s="108" t="s">
        <v>106</v>
      </c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7"/>
      <c r="BH108" s="7"/>
      <c r="BI108" s="7"/>
      <c r="BJ108" s="7"/>
      <c r="BK108" s="7"/>
      <c r="BL108" s="7"/>
      <c r="BM108" s="7"/>
      <c r="BN108" s="7"/>
    </row>
    <row r="109" spans="1:66" s="5" customFormat="1" ht="15" customHeight="1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186"/>
      <c r="AD109" s="178"/>
      <c r="AE109" s="93"/>
      <c r="AF109" s="7"/>
      <c r="AG109" s="7"/>
      <c r="AH109" s="7"/>
      <c r="AI109" s="7"/>
      <c r="AJ109" s="7"/>
      <c r="AK109" s="7"/>
      <c r="AL109" s="7"/>
      <c r="AM109" s="7"/>
      <c r="AN109" s="7"/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</row>
    <row r="110" spans="1:66" s="5" customFormat="1" ht="15" customHeight="1">
      <c r="A110" s="6"/>
      <c r="B110" s="8" t="s">
        <v>311</v>
      </c>
      <c r="C110" s="8"/>
      <c r="D110" s="8"/>
      <c r="E110" s="8"/>
      <c r="F110" s="8"/>
      <c r="G110" s="8"/>
      <c r="H110" s="8"/>
      <c r="I110" s="8"/>
      <c r="J110" s="8"/>
      <c r="K110" s="8"/>
      <c r="L110" s="8"/>
      <c r="M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10"/>
      <c r="AB110" s="10"/>
      <c r="AC110" s="26"/>
      <c r="AD110" s="180"/>
      <c r="AE110" s="117" t="s">
        <v>107</v>
      </c>
      <c r="AF110" s="10"/>
      <c r="AG110" s="10"/>
      <c r="AH110" s="10"/>
      <c r="AI110" s="10"/>
      <c r="AJ110" s="9"/>
      <c r="AK110" s="10"/>
      <c r="AL110" s="10"/>
      <c r="AM110" s="10"/>
      <c r="AN110" s="10"/>
      <c r="AO110" s="10"/>
      <c r="AP110" s="10"/>
      <c r="AQ110" s="10"/>
      <c r="AR110" s="10"/>
      <c r="AS110" s="10"/>
      <c r="AT110" s="10"/>
      <c r="AU110" s="10"/>
      <c r="AV110" s="10"/>
      <c r="AW110" s="10"/>
      <c r="AX110" s="10"/>
      <c r="AY110" s="10"/>
      <c r="AZ110" s="10"/>
      <c r="BA110" s="10"/>
      <c r="BB110" s="10"/>
      <c r="BC110" s="10"/>
      <c r="BD110" s="10"/>
      <c r="BE110" s="10"/>
      <c r="BF110" s="10"/>
      <c r="BG110" s="10"/>
      <c r="BH110" s="10"/>
      <c r="BI110" s="10"/>
      <c r="BJ110" s="10"/>
      <c r="BK110" s="10"/>
      <c r="BL110" s="14"/>
      <c r="BM110" s="7"/>
    </row>
    <row r="111" spans="1:66" s="5" customFormat="1" ht="15" customHeight="1">
      <c r="A111" s="6"/>
      <c r="B111" s="275"/>
      <c r="C111" s="11"/>
      <c r="D111" s="11" t="s">
        <v>340</v>
      </c>
      <c r="E111" s="11"/>
      <c r="F111" s="112" t="s">
        <v>280</v>
      </c>
      <c r="G111" s="11" t="s">
        <v>341</v>
      </c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9"/>
      <c r="AB111" s="10"/>
      <c r="AC111" s="26"/>
      <c r="AD111" s="180"/>
      <c r="AE111" s="107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  <c r="AR111" s="10"/>
      <c r="AS111" s="10"/>
      <c r="AT111" s="10"/>
      <c r="AU111" s="10"/>
      <c r="AV111" s="10"/>
      <c r="AW111" s="10"/>
      <c r="AX111" s="10"/>
      <c r="AY111" s="10"/>
      <c r="AZ111" s="10"/>
      <c r="BA111" s="10"/>
      <c r="BB111" s="10"/>
      <c r="BC111" s="10"/>
      <c r="BD111" s="10"/>
      <c r="BE111" s="10"/>
      <c r="BF111" s="10"/>
      <c r="BG111" s="10"/>
      <c r="BH111" s="10"/>
      <c r="BI111" s="10"/>
      <c r="BJ111" s="10"/>
      <c r="BK111" s="10"/>
      <c r="BL111" s="14"/>
      <c r="BM111" s="14"/>
    </row>
    <row r="112" spans="1:66" s="5" customFormat="1" ht="15" customHeight="1">
      <c r="A112" s="6"/>
      <c r="B112" s="276"/>
      <c r="C112" s="10"/>
      <c r="D112" s="10"/>
      <c r="E112" s="733" t="s">
        <v>342</v>
      </c>
      <c r="F112" s="733"/>
      <c r="G112" s="10"/>
      <c r="H112" s="15"/>
      <c r="I112" s="18"/>
      <c r="J112" s="10"/>
      <c r="K112" s="10"/>
      <c r="L112" s="733" t="s">
        <v>343</v>
      </c>
      <c r="M112" s="733"/>
      <c r="N112" s="733"/>
      <c r="O112" s="733"/>
      <c r="P112" s="733"/>
      <c r="Q112" s="733"/>
      <c r="R112" s="733"/>
      <c r="S112" s="733"/>
      <c r="T112" s="733"/>
      <c r="U112" s="10"/>
      <c r="V112" s="10"/>
      <c r="W112" s="10"/>
      <c r="X112" s="10"/>
      <c r="Y112" s="10"/>
      <c r="Z112" s="10"/>
      <c r="AA112" s="17"/>
      <c r="AB112" s="10"/>
      <c r="AC112" s="26"/>
      <c r="AD112" s="180"/>
      <c r="AE112" s="107"/>
      <c r="AF112" s="10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  <c r="AR112" s="10"/>
      <c r="AS112" s="10"/>
      <c r="AT112" s="10"/>
      <c r="AU112" s="10"/>
      <c r="AV112" s="10"/>
      <c r="AW112" s="10"/>
      <c r="AX112" s="10"/>
      <c r="AY112" s="10"/>
      <c r="AZ112" s="10"/>
      <c r="BA112" s="10"/>
      <c r="BB112" s="10"/>
      <c r="BC112" s="10"/>
      <c r="BD112" s="10"/>
      <c r="BE112" s="10"/>
      <c r="BF112" s="14"/>
      <c r="BG112" s="14"/>
      <c r="BH112" s="9"/>
      <c r="BI112" s="9"/>
      <c r="BJ112" s="9"/>
      <c r="BK112" s="9"/>
      <c r="BL112" s="9"/>
      <c r="BM112" s="9"/>
    </row>
    <row r="113" spans="1:66" s="5" customFormat="1" ht="15" customHeight="1">
      <c r="A113" s="6"/>
      <c r="B113" s="276"/>
      <c r="C113" s="10"/>
      <c r="D113" s="10"/>
      <c r="E113" s="733"/>
      <c r="F113" s="733"/>
      <c r="G113" s="10"/>
      <c r="H113" s="15"/>
      <c r="I113" s="18"/>
      <c r="J113" s="10"/>
      <c r="K113" s="10"/>
      <c r="L113" s="733"/>
      <c r="M113" s="733"/>
      <c r="N113" s="733"/>
      <c r="O113" s="733"/>
      <c r="P113" s="733"/>
      <c r="Q113" s="733"/>
      <c r="R113" s="733"/>
      <c r="S113" s="733"/>
      <c r="T113" s="733"/>
      <c r="U113" s="10"/>
      <c r="V113" s="10"/>
      <c r="W113" s="10"/>
      <c r="X113" s="10"/>
      <c r="Y113" s="10"/>
      <c r="Z113" s="10"/>
      <c r="AA113" s="17"/>
      <c r="AB113" s="10"/>
      <c r="AC113" s="26"/>
      <c r="AD113" s="180"/>
      <c r="AE113" s="107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  <c r="AY113" s="10"/>
      <c r="AZ113" s="10"/>
      <c r="BA113" s="10"/>
      <c r="BB113" s="10"/>
      <c r="BC113" s="10"/>
      <c r="BD113" s="10"/>
      <c r="BE113" s="10"/>
      <c r="BF113" s="14"/>
      <c r="BG113" s="14"/>
      <c r="BH113" s="9"/>
      <c r="BI113" s="9"/>
      <c r="BJ113" s="9"/>
      <c r="BK113" s="9"/>
      <c r="BL113" s="9"/>
      <c r="BM113" s="9"/>
    </row>
    <row r="114" spans="1:66" s="5" customFormat="1" ht="15" customHeight="1">
      <c r="A114" s="6"/>
      <c r="B114" s="276"/>
      <c r="C114" s="10"/>
      <c r="D114" s="10"/>
      <c r="E114" s="15"/>
      <c r="F114" s="15"/>
      <c r="G114" s="15"/>
      <c r="H114" s="15"/>
      <c r="I114" s="10"/>
      <c r="J114" s="10"/>
      <c r="K114" s="10"/>
      <c r="L114" s="10"/>
      <c r="M114" s="10"/>
      <c r="N114" s="15"/>
      <c r="O114" s="15"/>
      <c r="P114" s="109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7"/>
      <c r="AB114" s="10"/>
      <c r="AC114" s="26"/>
      <c r="AD114" s="180"/>
      <c r="AE114" s="107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  <c r="AY114" s="10"/>
      <c r="AZ114" s="10"/>
      <c r="BA114" s="10"/>
      <c r="BB114" s="14"/>
      <c r="BC114" s="14"/>
      <c r="BD114" s="9"/>
      <c r="BE114" s="9"/>
      <c r="BF114" s="9"/>
      <c r="BG114" s="9"/>
      <c r="BH114" s="9"/>
      <c r="BI114" s="9"/>
      <c r="BJ114" s="9"/>
      <c r="BK114" s="9"/>
      <c r="BL114" s="9"/>
      <c r="BM114" s="9"/>
    </row>
    <row r="115" spans="1:66" s="5" customFormat="1" ht="15" customHeight="1">
      <c r="A115" s="6"/>
      <c r="B115" s="276"/>
      <c r="C115" s="10"/>
      <c r="D115" s="10"/>
      <c r="E115" s="21" t="s">
        <v>344</v>
      </c>
      <c r="F115" s="15"/>
      <c r="G115" s="15"/>
      <c r="H115" s="15"/>
      <c r="I115" s="18"/>
      <c r="J115" s="10"/>
      <c r="K115" s="10"/>
      <c r="L115" s="10"/>
      <c r="M115" s="10"/>
      <c r="N115" s="15"/>
      <c r="O115" s="15"/>
      <c r="P115" s="109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7"/>
      <c r="AB115" s="10"/>
      <c r="AC115" s="26"/>
      <c r="AD115" s="180"/>
      <c r="AE115" s="107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  <c r="AY115" s="10"/>
      <c r="AZ115" s="10"/>
      <c r="BA115" s="10"/>
      <c r="BB115" s="14"/>
      <c r="BC115" s="14"/>
      <c r="BD115" s="9"/>
      <c r="BE115" s="9"/>
      <c r="BF115" s="9"/>
      <c r="BG115" s="9"/>
      <c r="BH115" s="9"/>
      <c r="BI115" s="9"/>
      <c r="BJ115" s="9"/>
      <c r="BK115" s="9"/>
      <c r="BL115" s="9"/>
      <c r="BM115" s="9"/>
    </row>
    <row r="116" spans="1:66" s="5" customFormat="1" ht="15" customHeight="1">
      <c r="A116" s="6"/>
      <c r="B116" s="276"/>
      <c r="C116" s="10"/>
      <c r="D116" s="10"/>
      <c r="E116" s="15"/>
      <c r="F116" s="15"/>
      <c r="G116" s="15"/>
      <c r="H116" s="15"/>
      <c r="I116" s="18"/>
      <c r="J116" s="10"/>
      <c r="K116" s="10"/>
      <c r="L116" s="10"/>
      <c r="M116" s="10"/>
      <c r="N116" s="15"/>
      <c r="O116" s="15"/>
      <c r="P116" s="109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7"/>
      <c r="AB116" s="10"/>
      <c r="AC116" s="26"/>
      <c r="AD116" s="180"/>
      <c r="AE116" s="107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  <c r="AY116" s="10"/>
      <c r="AZ116" s="10"/>
      <c r="BA116" s="10"/>
      <c r="BB116" s="14"/>
      <c r="BC116" s="14"/>
      <c r="BD116" s="9"/>
      <c r="BE116" s="9"/>
      <c r="BF116" s="9"/>
      <c r="BG116" s="9"/>
      <c r="BH116" s="9"/>
      <c r="BI116" s="9"/>
      <c r="BJ116" s="9"/>
      <c r="BK116" s="9"/>
      <c r="BL116" s="9"/>
      <c r="BM116" s="9"/>
    </row>
    <row r="117" spans="1:66" s="5" customFormat="1" ht="15" customHeight="1">
      <c r="A117" s="6"/>
      <c r="B117" s="717" t="s">
        <v>319</v>
      </c>
      <c r="C117" s="718"/>
      <c r="D117" s="718"/>
      <c r="E117" s="718"/>
      <c r="F117" s="718"/>
      <c r="G117" s="718" t="s">
        <v>339</v>
      </c>
      <c r="H117" s="718"/>
      <c r="I117" s="718"/>
      <c r="J117" s="718" t="s">
        <v>345</v>
      </c>
      <c r="K117" s="718"/>
      <c r="L117" s="718"/>
      <c r="M117" s="718" t="s">
        <v>346</v>
      </c>
      <c r="N117" s="718"/>
      <c r="O117" s="718"/>
      <c r="P117" s="718" t="s">
        <v>320</v>
      </c>
      <c r="Q117" s="718"/>
      <c r="R117" s="718"/>
      <c r="S117" s="718" t="s">
        <v>347</v>
      </c>
      <c r="T117" s="718"/>
      <c r="U117" s="718"/>
      <c r="V117" s="718" t="s">
        <v>322</v>
      </c>
      <c r="W117" s="718"/>
      <c r="X117" s="718"/>
      <c r="Y117" s="718" t="s">
        <v>348</v>
      </c>
      <c r="Z117" s="718"/>
      <c r="AA117" s="732"/>
      <c r="AB117" s="279"/>
      <c r="AC117" s="26"/>
      <c r="AD117" s="179"/>
      <c r="AE117" s="108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  <c r="AY117" s="14"/>
      <c r="AZ117" s="14"/>
      <c r="BA117" s="14"/>
      <c r="BB117" s="14"/>
      <c r="BC117" s="14"/>
      <c r="BD117" s="14"/>
      <c r="BE117" s="14"/>
      <c r="BF117" s="14"/>
      <c r="BG117" s="14"/>
      <c r="BH117" s="14"/>
      <c r="BI117" s="14"/>
      <c r="BJ117" s="14"/>
      <c r="BK117" s="14"/>
      <c r="BL117" s="14"/>
      <c r="BM117" s="14"/>
      <c r="BN117" s="7"/>
    </row>
    <row r="118" spans="1:66" s="5" customFormat="1" ht="15" customHeight="1">
      <c r="A118" s="6"/>
      <c r="B118" s="699"/>
      <c r="C118" s="700"/>
      <c r="D118" s="700"/>
      <c r="E118" s="700"/>
      <c r="F118" s="700"/>
      <c r="G118" s="727"/>
      <c r="H118" s="727"/>
      <c r="I118" s="727"/>
      <c r="J118" s="727"/>
      <c r="K118" s="727"/>
      <c r="L118" s="727"/>
      <c r="M118" s="700"/>
      <c r="N118" s="700"/>
      <c r="O118" s="700"/>
      <c r="P118" s="727"/>
      <c r="Q118" s="727"/>
      <c r="R118" s="727"/>
      <c r="S118" s="727"/>
      <c r="T118" s="727"/>
      <c r="U118" s="727"/>
      <c r="V118" s="727"/>
      <c r="W118" s="727"/>
      <c r="X118" s="727"/>
      <c r="Y118" s="727"/>
      <c r="Z118" s="727"/>
      <c r="AA118" s="728"/>
      <c r="AB118" s="279"/>
      <c r="AC118" s="26"/>
      <c r="AD118" s="179"/>
      <c r="AE118" s="96" t="s">
        <v>108</v>
      </c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  <c r="AY118" s="14"/>
      <c r="AZ118" s="14"/>
      <c r="BA118" s="14"/>
      <c r="BB118" s="14"/>
      <c r="BC118" s="14"/>
      <c r="BD118" s="14"/>
      <c r="BE118" s="14"/>
      <c r="BF118" s="14"/>
      <c r="BG118" s="14"/>
      <c r="BH118" s="14"/>
      <c r="BI118" s="14"/>
      <c r="BJ118" s="14"/>
      <c r="BK118" s="14"/>
      <c r="BL118" s="14"/>
      <c r="BM118" s="14"/>
      <c r="BN118" s="7"/>
    </row>
    <row r="119" spans="1:66" s="5" customFormat="1" ht="15" customHeight="1">
      <c r="A119" s="6"/>
      <c r="B119" s="691"/>
      <c r="C119" s="692"/>
      <c r="D119" s="692"/>
      <c r="E119" s="692"/>
      <c r="F119" s="692"/>
      <c r="G119" s="726"/>
      <c r="H119" s="726"/>
      <c r="I119" s="726"/>
      <c r="J119" s="726"/>
      <c r="K119" s="726"/>
      <c r="L119" s="726"/>
      <c r="M119" s="692"/>
      <c r="N119" s="692"/>
      <c r="O119" s="692"/>
      <c r="P119" s="726"/>
      <c r="Q119" s="726"/>
      <c r="R119" s="726"/>
      <c r="S119" s="726"/>
      <c r="T119" s="726"/>
      <c r="U119" s="726"/>
      <c r="V119" s="726"/>
      <c r="W119" s="726"/>
      <c r="X119" s="726"/>
      <c r="Y119" s="726"/>
      <c r="Z119" s="726"/>
      <c r="AA119" s="737"/>
      <c r="AB119" s="279"/>
      <c r="AC119" s="26"/>
      <c r="AD119" s="179"/>
      <c r="AE119" s="101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  <c r="AY119" s="14"/>
      <c r="AZ119" s="14"/>
      <c r="BA119" s="14"/>
      <c r="BB119" s="14"/>
      <c r="BC119" s="14"/>
      <c r="BD119" s="14"/>
      <c r="BE119" s="14"/>
      <c r="BF119" s="14"/>
      <c r="BG119" s="14"/>
      <c r="BH119" s="14"/>
      <c r="BI119" s="14"/>
      <c r="BJ119" s="14"/>
      <c r="BK119" s="14"/>
      <c r="BL119" s="14"/>
      <c r="BM119" s="14"/>
      <c r="BN119" s="7"/>
    </row>
    <row r="120" spans="1:66" s="5" customFormat="1" ht="15" customHeight="1">
      <c r="A120" s="6"/>
      <c r="B120" s="683"/>
      <c r="C120" s="684"/>
      <c r="D120" s="684"/>
      <c r="E120" s="684"/>
      <c r="F120" s="684"/>
      <c r="G120" s="729"/>
      <c r="H120" s="729"/>
      <c r="I120" s="729"/>
      <c r="J120" s="729"/>
      <c r="K120" s="729"/>
      <c r="L120" s="729"/>
      <c r="M120" s="684"/>
      <c r="N120" s="684"/>
      <c r="O120" s="684"/>
      <c r="P120" s="729"/>
      <c r="Q120" s="729"/>
      <c r="R120" s="729"/>
      <c r="S120" s="729"/>
      <c r="T120" s="729"/>
      <c r="U120" s="729"/>
      <c r="V120" s="729"/>
      <c r="W120" s="729"/>
      <c r="X120" s="729"/>
      <c r="Y120" s="729"/>
      <c r="Z120" s="729"/>
      <c r="AA120" s="736"/>
      <c r="AB120" s="279"/>
      <c r="AC120" s="26"/>
      <c r="AD120" s="179"/>
      <c r="AE120" s="108" t="s">
        <v>109</v>
      </c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  <c r="AY120" s="14"/>
      <c r="AZ120" s="14"/>
      <c r="BA120" s="14"/>
      <c r="BB120" s="14"/>
      <c r="BC120" s="14"/>
      <c r="BD120" s="14"/>
      <c r="BE120" s="14"/>
      <c r="BF120" s="14"/>
      <c r="BG120" s="14"/>
      <c r="BH120" s="14"/>
      <c r="BI120" s="14"/>
      <c r="BJ120" s="14"/>
      <c r="BK120" s="14"/>
      <c r="BL120" s="14"/>
      <c r="BM120" s="14"/>
      <c r="BN120" s="7"/>
    </row>
    <row r="121" spans="1:66" s="5" customFormat="1" ht="15" customHeight="1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186"/>
      <c r="AD121" s="178"/>
      <c r="AE121" s="93"/>
      <c r="AF121" s="7"/>
      <c r="AG121" s="7"/>
      <c r="AH121" s="7"/>
      <c r="AI121" s="7"/>
      <c r="AJ121" s="7"/>
      <c r="AK121" s="7"/>
      <c r="AL121" s="7"/>
      <c r="AM121" s="7"/>
      <c r="AN121" s="7"/>
      <c r="AO121" s="7"/>
      <c r="AP121" s="7"/>
      <c r="AQ121" s="7"/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</row>
    <row r="122" spans="1:66" s="5" customFormat="1" ht="15" customHeight="1">
      <c r="A122" s="6"/>
      <c r="B122" s="8" t="s">
        <v>311</v>
      </c>
      <c r="C122" s="8"/>
      <c r="D122" s="8"/>
      <c r="E122" s="8"/>
      <c r="F122" s="8"/>
      <c r="G122" s="8"/>
      <c r="H122" s="8"/>
      <c r="I122" s="8"/>
      <c r="J122" s="8"/>
      <c r="K122" s="8"/>
      <c r="L122" s="8"/>
      <c r="M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10"/>
      <c r="AB122" s="10"/>
      <c r="AC122" s="26"/>
      <c r="AD122" s="180"/>
      <c r="AE122" s="117" t="s">
        <v>110</v>
      </c>
      <c r="AF122" s="10"/>
      <c r="AG122" s="10"/>
      <c r="AH122" s="10"/>
      <c r="AI122" s="10"/>
      <c r="AJ122" s="9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  <c r="AY122" s="10"/>
      <c r="AZ122" s="10"/>
      <c r="BA122" s="10"/>
      <c r="BB122" s="10"/>
      <c r="BC122" s="10"/>
      <c r="BD122" s="10"/>
      <c r="BE122" s="10"/>
      <c r="BF122" s="10"/>
      <c r="BG122" s="10"/>
      <c r="BH122" s="10"/>
      <c r="BI122" s="10"/>
      <c r="BJ122" s="10"/>
      <c r="BK122" s="10"/>
      <c r="BL122" s="14"/>
      <c r="BM122" s="7"/>
    </row>
    <row r="123" spans="1:66" s="5" customFormat="1" ht="15" customHeight="1">
      <c r="A123" s="6"/>
      <c r="B123" s="275"/>
      <c r="C123" s="11"/>
      <c r="D123" s="11" t="s">
        <v>340</v>
      </c>
      <c r="E123" s="11"/>
      <c r="F123" s="112" t="s">
        <v>280</v>
      </c>
      <c r="G123" s="11" t="s">
        <v>341</v>
      </c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9"/>
      <c r="AB123" s="10"/>
      <c r="AC123" s="26"/>
      <c r="AD123" s="180"/>
      <c r="AE123" s="107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  <c r="AY123" s="10"/>
      <c r="AZ123" s="10"/>
      <c r="BA123" s="10"/>
      <c r="BB123" s="10"/>
      <c r="BC123" s="10"/>
      <c r="BD123" s="10"/>
      <c r="BE123" s="10"/>
      <c r="BF123" s="10"/>
      <c r="BG123" s="10"/>
      <c r="BH123" s="10"/>
      <c r="BI123" s="10"/>
      <c r="BJ123" s="10"/>
      <c r="BK123" s="10"/>
      <c r="BL123" s="14"/>
      <c r="BM123" s="14"/>
    </row>
    <row r="124" spans="1:66" s="5" customFormat="1" ht="15" customHeight="1">
      <c r="A124" s="6"/>
      <c r="B124" s="276"/>
      <c r="C124" s="10"/>
      <c r="D124" s="10"/>
      <c r="E124" s="733" t="s">
        <v>342</v>
      </c>
      <c r="F124" s="733"/>
      <c r="G124" s="10"/>
      <c r="H124" s="15"/>
      <c r="I124" s="18"/>
      <c r="J124" s="10"/>
      <c r="K124" s="10"/>
      <c r="L124" s="733" t="s">
        <v>343</v>
      </c>
      <c r="M124" s="733"/>
      <c r="N124" s="733"/>
      <c r="O124" s="733"/>
      <c r="P124" s="733"/>
      <c r="Q124" s="733"/>
      <c r="R124" s="733"/>
      <c r="S124" s="733"/>
      <c r="T124" s="733"/>
      <c r="U124" s="10"/>
      <c r="V124" s="10"/>
      <c r="W124" s="10"/>
      <c r="X124" s="10"/>
      <c r="Y124" s="10"/>
      <c r="Z124" s="10"/>
      <c r="AA124" s="17"/>
      <c r="AB124" s="10"/>
      <c r="AC124" s="26"/>
      <c r="AD124" s="180"/>
      <c r="AE124" s="107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  <c r="AY124" s="10"/>
      <c r="AZ124" s="10"/>
      <c r="BA124" s="10"/>
      <c r="BB124" s="10"/>
      <c r="BC124" s="10"/>
      <c r="BD124" s="10"/>
      <c r="BE124" s="10"/>
      <c r="BF124" s="14"/>
      <c r="BG124" s="14"/>
      <c r="BH124" s="9"/>
      <c r="BI124" s="9"/>
      <c r="BJ124" s="9"/>
      <c r="BK124" s="9"/>
      <c r="BL124" s="9"/>
      <c r="BM124" s="9"/>
    </row>
    <row r="125" spans="1:66" s="5" customFormat="1" ht="15" customHeight="1">
      <c r="A125" s="6"/>
      <c r="B125" s="276"/>
      <c r="C125" s="10"/>
      <c r="D125" s="10"/>
      <c r="E125" s="733"/>
      <c r="F125" s="733"/>
      <c r="G125" s="10"/>
      <c r="H125" s="15"/>
      <c r="I125" s="18"/>
      <c r="J125" s="10"/>
      <c r="K125" s="10"/>
      <c r="L125" s="733"/>
      <c r="M125" s="733"/>
      <c r="N125" s="733"/>
      <c r="O125" s="733"/>
      <c r="P125" s="733"/>
      <c r="Q125" s="733"/>
      <c r="R125" s="733"/>
      <c r="S125" s="733"/>
      <c r="T125" s="733"/>
      <c r="U125" s="10"/>
      <c r="V125" s="10"/>
      <c r="W125" s="10"/>
      <c r="X125" s="10"/>
      <c r="Y125" s="10"/>
      <c r="Z125" s="10"/>
      <c r="AA125" s="17"/>
      <c r="AB125" s="10"/>
      <c r="AC125" s="26"/>
      <c r="AD125" s="180"/>
      <c r="AE125" s="107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  <c r="AY125" s="10"/>
      <c r="AZ125" s="10"/>
      <c r="BA125" s="10"/>
      <c r="BB125" s="10"/>
      <c r="BC125" s="10"/>
      <c r="BD125" s="10"/>
      <c r="BE125" s="10"/>
      <c r="BF125" s="14"/>
      <c r="BG125" s="14"/>
      <c r="BH125" s="9"/>
      <c r="BI125" s="9"/>
      <c r="BJ125" s="9"/>
      <c r="BK125" s="9"/>
      <c r="BL125" s="9"/>
      <c r="BM125" s="9"/>
    </row>
    <row r="126" spans="1:66" s="5" customFormat="1" ht="15" customHeight="1">
      <c r="A126" s="6"/>
      <c r="B126" s="276"/>
      <c r="C126" s="10"/>
      <c r="D126" s="10"/>
      <c r="E126" s="15"/>
      <c r="F126" s="15"/>
      <c r="G126" s="15"/>
      <c r="H126" s="15"/>
      <c r="I126" s="10"/>
      <c r="J126" s="10"/>
      <c r="K126" s="10"/>
      <c r="L126" s="10"/>
      <c r="M126" s="10"/>
      <c r="N126" s="15"/>
      <c r="O126" s="15"/>
      <c r="P126" s="109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7"/>
      <c r="AB126" s="10"/>
      <c r="AC126" s="26"/>
      <c r="AD126" s="180"/>
      <c r="AE126" s="107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  <c r="AY126" s="10"/>
      <c r="AZ126" s="10"/>
      <c r="BA126" s="10"/>
      <c r="BB126" s="14"/>
      <c r="BC126" s="14"/>
      <c r="BD126" s="9"/>
      <c r="BE126" s="9"/>
      <c r="BF126" s="9"/>
      <c r="BG126" s="9"/>
      <c r="BH126" s="9"/>
      <c r="BI126" s="9"/>
      <c r="BJ126" s="9"/>
      <c r="BK126" s="9"/>
      <c r="BL126" s="9"/>
      <c r="BM126" s="9"/>
    </row>
    <row r="127" spans="1:66" s="5" customFormat="1" ht="15" customHeight="1">
      <c r="A127" s="6"/>
      <c r="B127" s="276"/>
      <c r="C127" s="10"/>
      <c r="D127" s="10"/>
      <c r="E127" s="21" t="s">
        <v>344</v>
      </c>
      <c r="F127" s="15"/>
      <c r="G127" s="15"/>
      <c r="H127" s="15"/>
      <c r="I127" s="18"/>
      <c r="J127" s="10"/>
      <c r="K127" s="10"/>
      <c r="L127" s="10"/>
      <c r="M127" s="10"/>
      <c r="N127" s="15"/>
      <c r="O127" s="15"/>
      <c r="P127" s="109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7"/>
      <c r="AB127" s="10"/>
      <c r="AC127" s="26"/>
      <c r="AD127" s="180"/>
      <c r="AE127" s="107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  <c r="AY127" s="10"/>
      <c r="AZ127" s="10"/>
      <c r="BA127" s="10"/>
      <c r="BB127" s="14"/>
      <c r="BC127" s="14"/>
      <c r="BD127" s="9"/>
      <c r="BE127" s="9"/>
      <c r="BF127" s="9"/>
      <c r="BG127" s="9"/>
      <c r="BH127" s="9"/>
      <c r="BI127" s="9"/>
      <c r="BJ127" s="9"/>
      <c r="BK127" s="9"/>
      <c r="BL127" s="9"/>
      <c r="BM127" s="9"/>
    </row>
    <row r="128" spans="1:66" s="5" customFormat="1" ht="15" customHeight="1">
      <c r="A128" s="6"/>
      <c r="B128" s="276"/>
      <c r="C128" s="10"/>
      <c r="D128" s="10"/>
      <c r="E128" s="15"/>
      <c r="F128" s="15"/>
      <c r="G128" s="15"/>
      <c r="H128" s="15"/>
      <c r="I128" s="18"/>
      <c r="J128" s="10"/>
      <c r="K128" s="10"/>
      <c r="L128" s="10"/>
      <c r="M128" s="10"/>
      <c r="N128" s="15"/>
      <c r="O128" s="15"/>
      <c r="P128" s="109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7"/>
      <c r="AB128" s="10"/>
      <c r="AC128" s="26"/>
      <c r="AD128" s="180"/>
      <c r="AE128" s="107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  <c r="AY128" s="10"/>
      <c r="AZ128" s="10"/>
      <c r="BA128" s="10"/>
      <c r="BB128" s="14"/>
      <c r="BC128" s="14"/>
      <c r="BD128" s="9"/>
      <c r="BE128" s="9"/>
      <c r="BF128" s="9"/>
      <c r="BG128" s="9"/>
      <c r="BH128" s="9"/>
      <c r="BI128" s="9"/>
      <c r="BJ128" s="9"/>
      <c r="BK128" s="9"/>
      <c r="BL128" s="9"/>
      <c r="BM128" s="9"/>
    </row>
    <row r="129" spans="1:66" s="5" customFormat="1" ht="15" customHeight="1">
      <c r="A129" s="6"/>
      <c r="B129" s="717" t="s">
        <v>319</v>
      </c>
      <c r="C129" s="718"/>
      <c r="D129" s="718"/>
      <c r="E129" s="718"/>
      <c r="F129" s="718"/>
      <c r="G129" s="718" t="s">
        <v>339</v>
      </c>
      <c r="H129" s="718"/>
      <c r="I129" s="718"/>
      <c r="J129" s="718" t="s">
        <v>345</v>
      </c>
      <c r="K129" s="718"/>
      <c r="L129" s="718"/>
      <c r="M129" s="718" t="s">
        <v>346</v>
      </c>
      <c r="N129" s="718"/>
      <c r="O129" s="718"/>
      <c r="P129" s="718" t="s">
        <v>320</v>
      </c>
      <c r="Q129" s="718"/>
      <c r="R129" s="718"/>
      <c r="S129" s="718" t="s">
        <v>347</v>
      </c>
      <c r="T129" s="718"/>
      <c r="U129" s="718"/>
      <c r="V129" s="718" t="s">
        <v>322</v>
      </c>
      <c r="W129" s="718"/>
      <c r="X129" s="718"/>
      <c r="Y129" s="718" t="s">
        <v>348</v>
      </c>
      <c r="Z129" s="718"/>
      <c r="AA129" s="732"/>
      <c r="AB129" s="279"/>
      <c r="AC129" s="26"/>
      <c r="AD129" s="179"/>
      <c r="AE129" s="108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  <c r="AY129" s="14"/>
      <c r="AZ129" s="14"/>
      <c r="BA129" s="14"/>
      <c r="BB129" s="14"/>
      <c r="BC129" s="14"/>
      <c r="BD129" s="14"/>
      <c r="BE129" s="14"/>
      <c r="BF129" s="14"/>
      <c r="BG129" s="14"/>
      <c r="BH129" s="14"/>
      <c r="BI129" s="14"/>
      <c r="BJ129" s="14"/>
      <c r="BK129" s="14"/>
      <c r="BL129" s="14"/>
      <c r="BM129" s="14"/>
      <c r="BN129" s="7"/>
    </row>
    <row r="130" spans="1:66" s="5" customFormat="1" ht="15" customHeight="1">
      <c r="A130" s="6"/>
      <c r="B130" s="699"/>
      <c r="C130" s="700"/>
      <c r="D130" s="700"/>
      <c r="E130" s="700"/>
      <c r="F130" s="700"/>
      <c r="G130" s="727"/>
      <c r="H130" s="727"/>
      <c r="I130" s="727"/>
      <c r="J130" s="727"/>
      <c r="K130" s="727"/>
      <c r="L130" s="727"/>
      <c r="M130" s="700"/>
      <c r="N130" s="700"/>
      <c r="O130" s="700"/>
      <c r="P130" s="727"/>
      <c r="Q130" s="727"/>
      <c r="R130" s="727"/>
      <c r="S130" s="727"/>
      <c r="T130" s="727"/>
      <c r="U130" s="727"/>
      <c r="V130" s="727"/>
      <c r="W130" s="727"/>
      <c r="X130" s="727"/>
      <c r="Y130" s="727"/>
      <c r="Z130" s="727"/>
      <c r="AA130" s="728"/>
      <c r="AB130" s="279"/>
      <c r="AC130" s="26"/>
      <c r="AD130" s="179"/>
      <c r="AE130" s="96" t="s">
        <v>111</v>
      </c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  <c r="AY130" s="14"/>
      <c r="AZ130" s="14"/>
      <c r="BA130" s="14"/>
      <c r="BB130" s="14"/>
      <c r="BC130" s="14"/>
      <c r="BD130" s="14"/>
      <c r="BE130" s="14"/>
      <c r="BF130" s="14"/>
      <c r="BG130" s="14"/>
      <c r="BH130" s="14"/>
      <c r="BI130" s="14"/>
      <c r="BJ130" s="14"/>
      <c r="BK130" s="14"/>
      <c r="BL130" s="14"/>
      <c r="BM130" s="14"/>
      <c r="BN130" s="7"/>
    </row>
    <row r="131" spans="1:66" s="5" customFormat="1" ht="15" customHeight="1">
      <c r="A131" s="6"/>
      <c r="B131" s="691"/>
      <c r="C131" s="692"/>
      <c r="D131" s="692"/>
      <c r="E131" s="692"/>
      <c r="F131" s="692"/>
      <c r="G131" s="726"/>
      <c r="H131" s="726"/>
      <c r="I131" s="726"/>
      <c r="J131" s="726"/>
      <c r="K131" s="726"/>
      <c r="L131" s="726"/>
      <c r="M131" s="692"/>
      <c r="N131" s="692"/>
      <c r="O131" s="692"/>
      <c r="P131" s="726"/>
      <c r="Q131" s="726"/>
      <c r="R131" s="726"/>
      <c r="S131" s="726"/>
      <c r="T131" s="726"/>
      <c r="U131" s="726"/>
      <c r="V131" s="726"/>
      <c r="W131" s="726"/>
      <c r="X131" s="726"/>
      <c r="Y131" s="726"/>
      <c r="Z131" s="726"/>
      <c r="AA131" s="737"/>
      <c r="AB131" s="279"/>
      <c r="AC131" s="26"/>
      <c r="AD131" s="179"/>
      <c r="AE131" s="101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  <c r="AY131" s="14"/>
      <c r="AZ131" s="14"/>
      <c r="BA131" s="14"/>
      <c r="BB131" s="14"/>
      <c r="BC131" s="14"/>
      <c r="BD131" s="14"/>
      <c r="BE131" s="14"/>
      <c r="BF131" s="14"/>
      <c r="BG131" s="14"/>
      <c r="BH131" s="14"/>
      <c r="BI131" s="14"/>
      <c r="BJ131" s="14"/>
      <c r="BK131" s="14"/>
      <c r="BL131" s="14"/>
      <c r="BM131" s="14"/>
      <c r="BN131" s="7"/>
    </row>
    <row r="132" spans="1:66" s="5" customFormat="1" ht="15" customHeight="1">
      <c r="A132" s="6"/>
      <c r="B132" s="683"/>
      <c r="C132" s="684"/>
      <c r="D132" s="684"/>
      <c r="E132" s="684"/>
      <c r="F132" s="684"/>
      <c r="G132" s="729"/>
      <c r="H132" s="729"/>
      <c r="I132" s="729"/>
      <c r="J132" s="729"/>
      <c r="K132" s="729"/>
      <c r="L132" s="729"/>
      <c r="M132" s="684"/>
      <c r="N132" s="684"/>
      <c r="O132" s="684"/>
      <c r="P132" s="729"/>
      <c r="Q132" s="729"/>
      <c r="R132" s="729"/>
      <c r="S132" s="729"/>
      <c r="T132" s="729"/>
      <c r="U132" s="729"/>
      <c r="V132" s="729"/>
      <c r="W132" s="729"/>
      <c r="X132" s="729"/>
      <c r="Y132" s="729"/>
      <c r="Z132" s="729"/>
      <c r="AA132" s="736"/>
      <c r="AB132" s="279"/>
      <c r="AC132" s="26"/>
      <c r="AD132" s="179"/>
      <c r="AE132" s="108" t="s">
        <v>112</v>
      </c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  <c r="AY132" s="14"/>
      <c r="AZ132" s="14"/>
      <c r="BA132" s="14"/>
      <c r="BB132" s="14"/>
      <c r="BC132" s="14"/>
      <c r="BD132" s="14"/>
      <c r="BE132" s="14"/>
      <c r="BF132" s="14"/>
      <c r="BG132" s="14"/>
      <c r="BH132" s="14"/>
      <c r="BI132" s="14"/>
      <c r="BJ132" s="14"/>
      <c r="BK132" s="14"/>
      <c r="BL132" s="14"/>
      <c r="BM132" s="14"/>
      <c r="BN132" s="7"/>
    </row>
    <row r="133" spans="1:66" s="5" customFormat="1" ht="15" customHeight="1">
      <c r="A133" s="6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  <c r="N133" s="15"/>
      <c r="O133" s="15"/>
      <c r="P133" s="15"/>
      <c r="Q133" s="15"/>
      <c r="R133" s="15"/>
      <c r="S133" s="15"/>
      <c r="T133" s="15"/>
      <c r="U133" s="15"/>
      <c r="V133" s="280"/>
      <c r="W133" s="280"/>
      <c r="X133" s="280"/>
      <c r="Y133" s="15"/>
      <c r="Z133" s="15"/>
      <c r="AA133" s="15"/>
      <c r="AB133" s="279"/>
      <c r="AC133" s="26"/>
      <c r="AD133" s="179"/>
      <c r="AE133" s="246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  <c r="AY133" s="14"/>
      <c r="AZ133" s="14"/>
      <c r="BA133" s="14"/>
      <c r="BB133" s="14"/>
      <c r="BC133" s="14"/>
      <c r="BD133" s="14"/>
      <c r="BE133" s="14"/>
      <c r="BF133" s="14"/>
      <c r="BG133" s="14"/>
      <c r="BH133" s="14"/>
      <c r="BI133" s="14"/>
      <c r="BJ133" s="14"/>
      <c r="BK133" s="14"/>
      <c r="BL133" s="14"/>
      <c r="BM133" s="14"/>
      <c r="BN133" s="7"/>
    </row>
    <row r="134" spans="1:66" s="5" customFormat="1" ht="15" customHeight="1">
      <c r="A134" s="6"/>
      <c r="B134" s="86" t="s">
        <v>255</v>
      </c>
      <c r="C134" s="310" t="s">
        <v>484</v>
      </c>
      <c r="D134" s="309"/>
      <c r="E134" s="309"/>
      <c r="F134" s="309"/>
      <c r="G134" s="309"/>
      <c r="H134" s="309"/>
      <c r="I134" s="309"/>
      <c r="J134" s="309"/>
      <c r="K134" s="309"/>
      <c r="L134" s="309"/>
      <c r="M134" s="309"/>
      <c r="N134" s="309"/>
      <c r="O134" s="309"/>
      <c r="P134" s="309"/>
      <c r="Q134" s="309"/>
      <c r="R134" s="309"/>
      <c r="S134" s="309"/>
      <c r="T134" s="309"/>
      <c r="U134" s="309"/>
      <c r="V134" s="309"/>
      <c r="W134" s="309"/>
      <c r="X134" s="309"/>
      <c r="Y134" s="309"/>
      <c r="Z134" s="309"/>
      <c r="AA134" s="309"/>
      <c r="AB134" s="6"/>
      <c r="AC134" s="186"/>
      <c r="AD134" s="178"/>
      <c r="AE134" s="110" t="s">
        <v>113</v>
      </c>
      <c r="AF134" s="7"/>
      <c r="AG134" s="7"/>
      <c r="AH134" s="7"/>
      <c r="AI134" s="7"/>
      <c r="AJ134" s="7"/>
      <c r="AK134" s="7"/>
      <c r="AL134" s="7"/>
      <c r="AM134" s="7"/>
      <c r="AN134" s="7"/>
      <c r="AO134" s="7"/>
      <c r="AP134" s="7"/>
      <c r="AQ134" s="7"/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</row>
    <row r="135" spans="1:66" s="5" customFormat="1" ht="15" customHeight="1">
      <c r="A135" s="6"/>
      <c r="B135" s="717" t="s">
        <v>256</v>
      </c>
      <c r="C135" s="718"/>
      <c r="D135" s="718"/>
      <c r="E135" s="718"/>
      <c r="F135" s="718"/>
      <c r="G135" s="718"/>
      <c r="H135" s="846" t="s">
        <v>486</v>
      </c>
      <c r="I135" s="846"/>
      <c r="J135" s="846"/>
      <c r="K135" s="846"/>
      <c r="L135" s="846"/>
      <c r="M135" s="845" t="s">
        <v>487</v>
      </c>
      <c r="N135" s="846"/>
      <c r="O135" s="846"/>
      <c r="P135" s="846"/>
      <c r="Q135" s="846"/>
      <c r="R135" s="845" t="s">
        <v>488</v>
      </c>
      <c r="S135" s="846"/>
      <c r="T135" s="846"/>
      <c r="U135" s="846"/>
      <c r="V135" s="846"/>
      <c r="W135" s="845" t="s">
        <v>485</v>
      </c>
      <c r="X135" s="846"/>
      <c r="Y135" s="846"/>
      <c r="Z135" s="846"/>
      <c r="AA135" s="847"/>
      <c r="AB135" s="6"/>
      <c r="AC135" s="186"/>
      <c r="AD135" s="178"/>
      <c r="AE135" s="95" t="s">
        <v>114</v>
      </c>
      <c r="AF135" s="7"/>
      <c r="AG135" s="7"/>
      <c r="AH135" s="7"/>
      <c r="AI135" s="7"/>
      <c r="AJ135" s="7"/>
      <c r="AK135" s="7"/>
      <c r="AL135" s="7"/>
      <c r="AM135" s="7"/>
      <c r="AN135" s="7"/>
      <c r="AO135" s="7"/>
      <c r="AP135" s="7"/>
      <c r="AQ135" s="7"/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</row>
    <row r="136" spans="1:66" s="5" customFormat="1" ht="15" customHeight="1">
      <c r="A136" s="6"/>
      <c r="B136" s="309"/>
      <c r="C136" s="309"/>
      <c r="D136" s="309"/>
      <c r="E136" s="309"/>
      <c r="F136" s="309"/>
      <c r="G136" s="309"/>
      <c r="H136" s="309"/>
      <c r="I136" s="309"/>
      <c r="J136" s="309"/>
      <c r="K136" s="309"/>
      <c r="L136" s="309"/>
      <c r="M136" s="309"/>
      <c r="N136" s="309"/>
      <c r="O136" s="309"/>
      <c r="P136" s="309"/>
      <c r="Q136" s="309"/>
      <c r="R136" s="309"/>
      <c r="S136" s="309"/>
      <c r="T136" s="309"/>
      <c r="U136" s="309"/>
      <c r="V136" s="309"/>
      <c r="W136" s="309"/>
      <c r="X136" s="309"/>
      <c r="Y136" s="309"/>
      <c r="Z136" s="309"/>
      <c r="AA136" s="309"/>
      <c r="AB136" s="6"/>
      <c r="AC136" s="186"/>
      <c r="AD136" s="178"/>
      <c r="AE136" s="98"/>
      <c r="AF136" s="7"/>
      <c r="AG136" s="7"/>
      <c r="AH136" s="7"/>
      <c r="AI136" s="7"/>
      <c r="AJ136" s="7"/>
      <c r="AK136" s="7"/>
      <c r="AL136" s="7"/>
      <c r="AM136" s="7"/>
      <c r="AN136" s="7"/>
      <c r="AO136" s="7"/>
      <c r="AP136" s="7"/>
      <c r="AQ136" s="7"/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</row>
    <row r="137" spans="1:66" s="5" customFormat="1" ht="15" customHeight="1">
      <c r="A137" s="282"/>
      <c r="B137" s="721"/>
      <c r="C137" s="722"/>
      <c r="D137" s="722"/>
      <c r="E137" s="722"/>
      <c r="F137" s="722"/>
      <c r="G137" s="722"/>
      <c r="H137" s="692"/>
      <c r="I137" s="692"/>
      <c r="J137" s="692"/>
      <c r="K137" s="692"/>
      <c r="L137" s="692"/>
      <c r="M137" s="692"/>
      <c r="N137" s="692"/>
      <c r="O137" s="692"/>
      <c r="P137" s="692"/>
      <c r="Q137" s="692"/>
      <c r="R137" s="692"/>
      <c r="S137" s="692"/>
      <c r="T137" s="692"/>
      <c r="U137" s="692"/>
      <c r="V137" s="692"/>
      <c r="W137" s="692"/>
      <c r="X137" s="692"/>
      <c r="Y137" s="692"/>
      <c r="Z137" s="692"/>
      <c r="AA137" s="730"/>
      <c r="AB137" s="6"/>
      <c r="AC137" s="186"/>
      <c r="AD137" s="178"/>
      <c r="AE137" s="94" t="s">
        <v>115</v>
      </c>
      <c r="AF137" s="7"/>
      <c r="AG137" s="7"/>
      <c r="AH137" s="7"/>
      <c r="AI137" s="7"/>
      <c r="AJ137" s="7"/>
      <c r="AK137" s="7"/>
      <c r="AL137" s="7"/>
      <c r="AM137" s="7"/>
      <c r="AN137" s="7"/>
      <c r="AO137" s="7"/>
      <c r="AP137" s="7"/>
      <c r="AQ137" s="7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</row>
    <row r="138" spans="1:66" s="5" customFormat="1" ht="15" customHeight="1">
      <c r="A138" s="6"/>
      <c r="B138" s="309"/>
      <c r="C138" s="309"/>
      <c r="D138" s="309"/>
      <c r="E138" s="309"/>
      <c r="F138" s="309"/>
      <c r="G138" s="309"/>
      <c r="H138" s="309"/>
      <c r="I138" s="309"/>
      <c r="J138" s="309"/>
      <c r="K138" s="309"/>
      <c r="L138" s="309"/>
      <c r="M138" s="309"/>
      <c r="N138" s="309"/>
      <c r="O138" s="309"/>
      <c r="P138" s="309"/>
      <c r="Q138" s="309"/>
      <c r="R138" s="309"/>
      <c r="S138" s="309"/>
      <c r="T138" s="309"/>
      <c r="U138" s="309"/>
      <c r="V138" s="309"/>
      <c r="W138" s="309"/>
      <c r="X138" s="309"/>
      <c r="Y138" s="309"/>
      <c r="Z138" s="309"/>
      <c r="AA138" s="309"/>
      <c r="AB138" s="6"/>
      <c r="AC138" s="186"/>
      <c r="AD138" s="178"/>
      <c r="AE138" s="98"/>
      <c r="AF138" s="7"/>
      <c r="AG138" s="7"/>
      <c r="AH138" s="7"/>
      <c r="AI138" s="7"/>
      <c r="AJ138" s="7"/>
      <c r="AK138" s="7"/>
      <c r="AL138" s="7"/>
      <c r="AM138" s="7"/>
      <c r="AN138" s="7"/>
      <c r="AO138" s="7"/>
      <c r="AP138" s="7"/>
      <c r="AQ138" s="7"/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</row>
    <row r="139" spans="1:66" s="5" customFormat="1" ht="15" customHeight="1">
      <c r="A139" s="282"/>
      <c r="B139" s="723"/>
      <c r="C139" s="724"/>
      <c r="D139" s="724"/>
      <c r="E139" s="724"/>
      <c r="F139" s="724"/>
      <c r="G139" s="724"/>
      <c r="H139" s="684"/>
      <c r="I139" s="684"/>
      <c r="J139" s="684"/>
      <c r="K139" s="684"/>
      <c r="L139" s="684"/>
      <c r="M139" s="684"/>
      <c r="N139" s="684"/>
      <c r="O139" s="684"/>
      <c r="P139" s="684"/>
      <c r="Q139" s="684"/>
      <c r="R139" s="684"/>
      <c r="S139" s="684"/>
      <c r="T139" s="684"/>
      <c r="U139" s="684"/>
      <c r="V139" s="684"/>
      <c r="W139" s="684"/>
      <c r="X139" s="684"/>
      <c r="Y139" s="684"/>
      <c r="Z139" s="684"/>
      <c r="AA139" s="731"/>
      <c r="AB139" s="6"/>
      <c r="AC139" s="186"/>
      <c r="AD139" s="178"/>
      <c r="AE139" s="95" t="s">
        <v>116</v>
      </c>
      <c r="AF139" s="7"/>
      <c r="AG139" s="7"/>
      <c r="AH139" s="7"/>
      <c r="AI139" s="7"/>
      <c r="AJ139" s="7"/>
      <c r="AK139" s="7"/>
      <c r="AL139" s="7"/>
      <c r="AM139" s="7"/>
      <c r="AN139" s="7"/>
      <c r="AO139" s="7"/>
      <c r="AP139" s="7"/>
      <c r="AQ139" s="7"/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</row>
    <row r="140" spans="1:66" s="5" customFormat="1" ht="15" customHeight="1">
      <c r="A140" s="6"/>
      <c r="B140" s="309"/>
      <c r="C140" s="309"/>
      <c r="D140" s="309"/>
      <c r="E140" s="309"/>
      <c r="F140" s="309"/>
      <c r="G140" s="309"/>
      <c r="H140" s="309"/>
      <c r="I140" s="309"/>
      <c r="J140" s="309"/>
      <c r="K140" s="309"/>
      <c r="L140" s="309"/>
      <c r="M140" s="309"/>
      <c r="N140" s="309"/>
      <c r="O140" s="309"/>
      <c r="P140" s="309"/>
      <c r="Q140" s="309"/>
      <c r="R140" s="309"/>
      <c r="S140" s="309"/>
      <c r="T140" s="309"/>
      <c r="U140" s="309"/>
      <c r="V140" s="309"/>
      <c r="W140" s="309"/>
      <c r="X140" s="309"/>
      <c r="Y140" s="309"/>
      <c r="Z140" s="309"/>
      <c r="AA140" s="309"/>
      <c r="AB140" s="6"/>
      <c r="AC140" s="186"/>
      <c r="AD140" s="178"/>
      <c r="AE140" s="98"/>
      <c r="AF140" s="7"/>
      <c r="AG140" s="7"/>
      <c r="AH140" s="7"/>
      <c r="AI140" s="7"/>
      <c r="AJ140" s="7"/>
      <c r="AK140" s="7"/>
      <c r="AL140" s="7"/>
      <c r="AM140" s="7"/>
      <c r="AN140" s="7"/>
      <c r="AO140" s="7"/>
      <c r="AP140" s="7"/>
      <c r="AQ140" s="7"/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</row>
    <row r="141" spans="1:66" s="5" customFormat="1" ht="15" customHeight="1">
      <c r="A141" s="6">
        <v>0</v>
      </c>
      <c r="B141" s="311">
        <v>1</v>
      </c>
      <c r="C141" s="6">
        <v>2</v>
      </c>
      <c r="D141" s="311">
        <v>3</v>
      </c>
      <c r="E141" s="6">
        <v>4</v>
      </c>
      <c r="F141" s="311">
        <v>5</v>
      </c>
      <c r="G141" s="6">
        <v>6</v>
      </c>
      <c r="H141" s="311">
        <v>7</v>
      </c>
      <c r="I141" s="6">
        <v>8</v>
      </c>
      <c r="J141" s="311">
        <v>9</v>
      </c>
      <c r="K141" s="6">
        <v>10</v>
      </c>
      <c r="L141" s="311">
        <v>11</v>
      </c>
      <c r="M141" s="6">
        <v>12</v>
      </c>
      <c r="N141" s="311">
        <v>13</v>
      </c>
      <c r="O141" s="6">
        <v>14</v>
      </c>
      <c r="P141" s="311">
        <v>15</v>
      </c>
      <c r="Q141" s="6">
        <v>16</v>
      </c>
      <c r="R141" s="311">
        <v>17</v>
      </c>
      <c r="S141" s="6">
        <v>18</v>
      </c>
      <c r="T141" s="311">
        <v>19</v>
      </c>
      <c r="U141" s="6">
        <v>20</v>
      </c>
      <c r="V141" s="311">
        <v>21</v>
      </c>
      <c r="W141" s="6">
        <v>22</v>
      </c>
      <c r="X141" s="311">
        <v>23</v>
      </c>
      <c r="Y141" s="6">
        <v>24</v>
      </c>
      <c r="Z141" s="311">
        <v>25</v>
      </c>
      <c r="AA141" s="6">
        <v>26</v>
      </c>
      <c r="AB141" s="311">
        <v>27</v>
      </c>
      <c r="AC141" s="186"/>
      <c r="AD141" s="178"/>
      <c r="AE141" s="98"/>
      <c r="AF141" s="7"/>
      <c r="AG141" s="7"/>
      <c r="AH141" s="7"/>
      <c r="AI141" s="7"/>
      <c r="AJ141" s="7"/>
      <c r="AK141" s="7"/>
      <c r="AL141" s="7"/>
      <c r="AM141" s="7"/>
      <c r="AN141" s="7"/>
      <c r="AO141" s="7"/>
      <c r="AP141" s="7"/>
      <c r="AQ141" s="7"/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</row>
    <row r="142" spans="1:66" s="5" customFormat="1" ht="15" customHeight="1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186"/>
      <c r="AD142" s="178"/>
      <c r="AE142" s="98"/>
      <c r="AF142" s="7"/>
      <c r="AG142" s="7"/>
      <c r="AH142" s="7"/>
      <c r="AI142" s="7"/>
      <c r="AJ142" s="7"/>
      <c r="AK142" s="7"/>
      <c r="AL142" s="7"/>
      <c r="AM142" s="7"/>
      <c r="AN142" s="7"/>
      <c r="AO142" s="7"/>
      <c r="AP142" s="7"/>
      <c r="AQ142" s="7"/>
      <c r="AR142" s="7"/>
      <c r="AS142" s="7"/>
      <c r="AT142" s="7"/>
      <c r="AU142" s="7"/>
      <c r="AV142" s="7"/>
      <c r="AW142" s="7"/>
      <c r="AX142" s="7"/>
      <c r="AY142" s="7"/>
      <c r="AZ142" s="7"/>
      <c r="BA142" s="7"/>
      <c r="BB142" s="7"/>
      <c r="BC142" s="7"/>
      <c r="BD142" s="7"/>
      <c r="BE142" s="7"/>
      <c r="BF142" s="7"/>
      <c r="BG142" s="7"/>
      <c r="BH142" s="7"/>
      <c r="BI142" s="7"/>
      <c r="BJ142" s="7"/>
      <c r="BK142" s="7"/>
      <c r="BL142" s="7"/>
      <c r="BM142" s="7"/>
      <c r="BN142" s="7"/>
    </row>
    <row r="143" spans="1:66" s="5" customFormat="1" ht="15" customHeight="1">
      <c r="A143" s="114" t="s">
        <v>352</v>
      </c>
      <c r="B143" s="115"/>
      <c r="C143" s="115"/>
      <c r="D143" s="115"/>
      <c r="E143" s="115"/>
      <c r="F143" s="115"/>
      <c r="G143" s="115"/>
      <c r="H143" s="115"/>
      <c r="I143" s="115"/>
      <c r="J143" s="115"/>
      <c r="K143" s="115"/>
      <c r="L143" s="115"/>
      <c r="M143" s="116"/>
      <c r="N143" s="116"/>
      <c r="O143" s="116"/>
      <c r="P143" s="116"/>
      <c r="Q143" s="116"/>
      <c r="R143" s="116"/>
      <c r="S143" s="116"/>
      <c r="T143" s="116"/>
      <c r="U143" s="116"/>
      <c r="V143" s="116"/>
      <c r="W143" s="116"/>
      <c r="X143" s="116"/>
      <c r="Y143" s="116"/>
      <c r="Z143" s="116"/>
      <c r="AA143" s="116"/>
      <c r="AB143" s="25"/>
      <c r="AC143" s="185"/>
      <c r="AD143" s="152"/>
      <c r="AE143" s="174" t="s">
        <v>74</v>
      </c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  <c r="AZ143" s="25"/>
      <c r="BA143" s="25"/>
      <c r="BB143" s="25"/>
      <c r="BC143" s="25"/>
      <c r="BD143" s="25"/>
      <c r="BE143" s="25"/>
      <c r="BF143" s="25"/>
      <c r="BG143" s="25"/>
      <c r="BH143" s="25"/>
      <c r="BI143" s="25"/>
      <c r="BJ143" s="25"/>
      <c r="BK143" s="25"/>
      <c r="BL143" s="25"/>
      <c r="BM143" s="25"/>
      <c r="BN143" s="25"/>
    </row>
    <row r="144" spans="1:66" s="5" customFormat="1" ht="15" customHeight="1">
      <c r="A144" s="6"/>
      <c r="B144" s="86" t="s">
        <v>255</v>
      </c>
      <c r="C144" s="86" t="s">
        <v>353</v>
      </c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186"/>
      <c r="AD144" s="178"/>
      <c r="AE144" s="94" t="s">
        <v>117</v>
      </c>
      <c r="AF144" s="7"/>
      <c r="AG144" s="7"/>
      <c r="AH144" s="7"/>
      <c r="AI144" s="7"/>
      <c r="AJ144" s="7"/>
      <c r="AK144" s="7"/>
      <c r="AL144" s="7"/>
      <c r="AM144" s="7"/>
      <c r="AN144" s="7"/>
      <c r="AO144" s="7"/>
      <c r="AP144" s="7"/>
      <c r="AQ144" s="7"/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</row>
    <row r="145" spans="1:66" s="5" customFormat="1" ht="15" customHeight="1">
      <c r="A145" s="6"/>
      <c r="B145" s="745" t="s">
        <v>256</v>
      </c>
      <c r="C145" s="746"/>
      <c r="D145" s="746"/>
      <c r="E145" s="746"/>
      <c r="F145" s="750" t="s">
        <v>257</v>
      </c>
      <c r="G145" s="751"/>
      <c r="H145" s="751"/>
      <c r="I145" s="752"/>
      <c r="J145" s="746" t="s">
        <v>258</v>
      </c>
      <c r="K145" s="746"/>
      <c r="L145" s="746"/>
      <c r="M145" s="746"/>
      <c r="N145" s="746"/>
      <c r="O145" s="746"/>
      <c r="P145" s="746"/>
      <c r="Q145" s="746"/>
      <c r="R145" s="746"/>
      <c r="S145" s="746"/>
      <c r="T145" s="746"/>
      <c r="U145" s="746"/>
      <c r="V145" s="738" t="s">
        <v>259</v>
      </c>
      <c r="W145" s="751"/>
      <c r="X145" s="752"/>
      <c r="Y145" s="739" t="s">
        <v>260</v>
      </c>
      <c r="Z145" s="751"/>
      <c r="AA145" s="759"/>
      <c r="AB145" s="6"/>
      <c r="AC145" s="186"/>
      <c r="AD145" s="178"/>
      <c r="AE145" s="106" t="s">
        <v>118</v>
      </c>
      <c r="AF145" s="7"/>
      <c r="AG145" s="7"/>
      <c r="AH145" s="7"/>
      <c r="AI145" s="7"/>
      <c r="AJ145" s="7"/>
      <c r="AK145" s="7"/>
      <c r="AL145" s="7"/>
      <c r="AM145" s="7"/>
      <c r="AN145" s="7"/>
      <c r="AO145" s="7"/>
      <c r="AP145" s="7"/>
      <c r="AQ145" s="7"/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</row>
    <row r="146" spans="1:66" s="5" customFormat="1" ht="15" customHeight="1">
      <c r="A146" s="6"/>
      <c r="B146" s="749"/>
      <c r="C146" s="707"/>
      <c r="D146" s="707"/>
      <c r="E146" s="707"/>
      <c r="F146" s="753"/>
      <c r="G146" s="754"/>
      <c r="H146" s="754"/>
      <c r="I146" s="755"/>
      <c r="J146" s="707" t="s">
        <v>261</v>
      </c>
      <c r="K146" s="707"/>
      <c r="L146" s="707"/>
      <c r="M146" s="707"/>
      <c r="N146" s="707"/>
      <c r="O146" s="707"/>
      <c r="P146" s="707" t="s">
        <v>262</v>
      </c>
      <c r="Q146" s="707"/>
      <c r="R146" s="707"/>
      <c r="S146" s="707"/>
      <c r="T146" s="707"/>
      <c r="U146" s="707"/>
      <c r="V146" s="753"/>
      <c r="W146" s="754"/>
      <c r="X146" s="755"/>
      <c r="Y146" s="754"/>
      <c r="Z146" s="754"/>
      <c r="AA146" s="760"/>
      <c r="AB146" s="6"/>
      <c r="AC146" s="186"/>
      <c r="AD146" s="178"/>
      <c r="AE146" s="95"/>
      <c r="AF146" s="7"/>
      <c r="AG146" s="7"/>
      <c r="AH146" s="7"/>
      <c r="AI146" s="7"/>
      <c r="AJ146" s="7"/>
      <c r="AK146" s="7"/>
      <c r="AL146" s="7"/>
      <c r="AM146" s="7"/>
      <c r="AN146" s="7"/>
      <c r="AO146" s="7"/>
      <c r="AP146" s="7"/>
      <c r="AQ146" s="7"/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</row>
    <row r="147" spans="1:66" s="5" customFormat="1" ht="15" customHeight="1">
      <c r="A147" s="6"/>
      <c r="B147" s="747"/>
      <c r="C147" s="708"/>
      <c r="D147" s="708"/>
      <c r="E147" s="708"/>
      <c r="F147" s="756"/>
      <c r="G147" s="757"/>
      <c r="H147" s="757"/>
      <c r="I147" s="758"/>
      <c r="J147" s="708" t="s">
        <v>263</v>
      </c>
      <c r="K147" s="708"/>
      <c r="L147" s="708"/>
      <c r="M147" s="708" t="s">
        <v>264</v>
      </c>
      <c r="N147" s="708"/>
      <c r="O147" s="708"/>
      <c r="P147" s="708" t="s">
        <v>263</v>
      </c>
      <c r="Q147" s="708"/>
      <c r="R147" s="708"/>
      <c r="S147" s="708" t="s">
        <v>264</v>
      </c>
      <c r="T147" s="708"/>
      <c r="U147" s="708"/>
      <c r="V147" s="756"/>
      <c r="W147" s="757"/>
      <c r="X147" s="758"/>
      <c r="Y147" s="754"/>
      <c r="Z147" s="754"/>
      <c r="AA147" s="760"/>
      <c r="AB147" s="6"/>
      <c r="AC147" s="186"/>
      <c r="AD147" s="178"/>
      <c r="AE147" s="95"/>
      <c r="AF147" s="7"/>
      <c r="AG147" s="7"/>
      <c r="AH147" s="7"/>
      <c r="AI147" s="7"/>
      <c r="AJ147" s="7"/>
      <c r="AK147" s="7"/>
      <c r="AL147" s="7"/>
      <c r="AM147" s="7"/>
      <c r="AN147" s="7"/>
      <c r="AO147" s="7"/>
      <c r="AP147" s="7"/>
      <c r="AQ147" s="7"/>
      <c r="AR147" s="7"/>
      <c r="AS147" s="7"/>
      <c r="AT147" s="7"/>
      <c r="AU147" s="7"/>
      <c r="AV147" s="7"/>
      <c r="AW147" s="7"/>
      <c r="AX147" s="7"/>
      <c r="AY147" s="7"/>
      <c r="AZ147" s="7"/>
      <c r="BA147" s="7"/>
      <c r="BB147" s="7"/>
      <c r="BC147" s="7"/>
      <c r="BD147" s="7"/>
      <c r="BE147" s="7"/>
      <c r="BF147" s="7"/>
      <c r="BG147" s="7"/>
      <c r="BH147" s="7"/>
      <c r="BI147" s="7"/>
      <c r="BJ147" s="7"/>
      <c r="BK147" s="7"/>
      <c r="BL147" s="7"/>
      <c r="BM147" s="7"/>
      <c r="BN147" s="7"/>
    </row>
    <row r="148" spans="1:66" s="5" customFormat="1" ht="15" customHeight="1">
      <c r="A148" s="6"/>
      <c r="B148" s="699"/>
      <c r="C148" s="700"/>
      <c r="D148" s="700"/>
      <c r="E148" s="700"/>
      <c r="F148" s="701"/>
      <c r="G148" s="702"/>
      <c r="H148" s="702"/>
      <c r="I148" s="703"/>
      <c r="J148" s="700"/>
      <c r="K148" s="700"/>
      <c r="L148" s="700"/>
      <c r="M148" s="700"/>
      <c r="N148" s="700"/>
      <c r="O148" s="700"/>
      <c r="P148" s="700"/>
      <c r="Q148" s="700"/>
      <c r="R148" s="700"/>
      <c r="S148" s="700"/>
      <c r="T148" s="700"/>
      <c r="U148" s="700"/>
      <c r="V148" s="704"/>
      <c r="W148" s="705"/>
      <c r="X148" s="706"/>
      <c r="Y148" s="697"/>
      <c r="Z148" s="697"/>
      <c r="AA148" s="698"/>
      <c r="AB148" s="6"/>
      <c r="AC148" s="186"/>
      <c r="AD148" s="178"/>
      <c r="AE148" s="94" t="s">
        <v>119</v>
      </c>
      <c r="AF148" s="7"/>
      <c r="AG148" s="7"/>
      <c r="AH148" s="7"/>
      <c r="AI148" s="7"/>
      <c r="AJ148" s="7"/>
      <c r="AK148" s="7"/>
      <c r="AL148" s="7"/>
      <c r="AM148" s="7"/>
      <c r="AN148" s="7"/>
      <c r="AO148" s="7"/>
      <c r="AP148" s="7"/>
      <c r="AQ148" s="7"/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</row>
    <row r="149" spans="1:66" s="5" customFormat="1" ht="15" customHeight="1">
      <c r="A149" s="6"/>
      <c r="B149" s="691"/>
      <c r="C149" s="692"/>
      <c r="D149" s="692"/>
      <c r="E149" s="692"/>
      <c r="F149" s="693"/>
      <c r="G149" s="694"/>
      <c r="H149" s="694"/>
      <c r="I149" s="695"/>
      <c r="J149" s="692"/>
      <c r="K149" s="692"/>
      <c r="L149" s="692"/>
      <c r="M149" s="692"/>
      <c r="N149" s="692"/>
      <c r="O149" s="692"/>
      <c r="P149" s="692"/>
      <c r="Q149" s="692"/>
      <c r="R149" s="692"/>
      <c r="S149" s="692"/>
      <c r="T149" s="692"/>
      <c r="U149" s="692"/>
      <c r="V149" s="688"/>
      <c r="W149" s="689"/>
      <c r="X149" s="696"/>
      <c r="Y149" s="688"/>
      <c r="Z149" s="689"/>
      <c r="AA149" s="690"/>
      <c r="AB149" s="6"/>
      <c r="AC149" s="186"/>
      <c r="AD149" s="178"/>
      <c r="AE149" s="93"/>
      <c r="AF149" s="7"/>
      <c r="AG149" s="7"/>
      <c r="AH149" s="7"/>
      <c r="AI149" s="7"/>
      <c r="AJ149" s="7"/>
      <c r="AK149" s="7"/>
      <c r="AL149" s="7"/>
      <c r="AM149" s="7"/>
      <c r="AN149" s="7"/>
      <c r="AO149" s="7"/>
      <c r="AP149" s="7"/>
      <c r="AQ149" s="7"/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</row>
    <row r="150" spans="1:66" s="5" customFormat="1" ht="15" customHeight="1">
      <c r="A150" s="6"/>
      <c r="B150" s="683"/>
      <c r="C150" s="684"/>
      <c r="D150" s="684"/>
      <c r="E150" s="684"/>
      <c r="F150" s="685"/>
      <c r="G150" s="686"/>
      <c r="H150" s="686"/>
      <c r="I150" s="687"/>
      <c r="J150" s="684"/>
      <c r="K150" s="684"/>
      <c r="L150" s="684"/>
      <c r="M150" s="684"/>
      <c r="N150" s="684"/>
      <c r="O150" s="684"/>
      <c r="P150" s="684"/>
      <c r="Q150" s="684"/>
      <c r="R150" s="684"/>
      <c r="S150" s="684"/>
      <c r="T150" s="684"/>
      <c r="U150" s="684"/>
      <c r="V150" s="678"/>
      <c r="W150" s="676"/>
      <c r="X150" s="679"/>
      <c r="Y150" s="676"/>
      <c r="Z150" s="676"/>
      <c r="AA150" s="677"/>
      <c r="AB150" s="6"/>
      <c r="AC150" s="186"/>
      <c r="AD150" s="178"/>
      <c r="AE150" s="95" t="s">
        <v>120</v>
      </c>
      <c r="AF150" s="7"/>
      <c r="AG150" s="7"/>
      <c r="AH150" s="7"/>
      <c r="AI150" s="7"/>
      <c r="AJ150" s="7"/>
      <c r="AK150" s="7"/>
      <c r="AL150" s="7"/>
      <c r="AM150" s="7"/>
      <c r="AN150" s="7"/>
      <c r="AO150" s="7"/>
      <c r="AP150" s="7"/>
      <c r="AQ150" s="7"/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</row>
    <row r="151" spans="1:66" s="5" customFormat="1" ht="15" customHeight="1">
      <c r="A151" s="6"/>
      <c r="B151" s="15"/>
      <c r="C151" s="15"/>
      <c r="D151" s="15"/>
      <c r="E151" s="15"/>
      <c r="F151" s="15"/>
      <c r="G151" s="15"/>
      <c r="H151" s="15"/>
      <c r="I151" s="15"/>
      <c r="J151" s="15"/>
      <c r="K151" s="15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6"/>
      <c r="AC151" s="186"/>
      <c r="AD151" s="178"/>
      <c r="AE151" s="98"/>
      <c r="AF151" s="7"/>
      <c r="AG151" s="7"/>
      <c r="AH151" s="7"/>
      <c r="AI151" s="7"/>
      <c r="AJ151" s="7"/>
      <c r="AK151" s="7"/>
      <c r="AL151" s="7"/>
      <c r="AM151" s="7"/>
      <c r="AN151" s="7"/>
      <c r="AO151" s="7"/>
      <c r="AP151" s="7"/>
      <c r="AQ151" s="7"/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</row>
    <row r="152" spans="1:66" s="5" customFormat="1" ht="15" customHeight="1">
      <c r="A152" s="6"/>
      <c r="B152" s="15"/>
      <c r="C152" s="15"/>
      <c r="D152" s="15"/>
      <c r="E152" s="15"/>
      <c r="F152" s="15"/>
      <c r="G152" s="15"/>
      <c r="H152" s="15"/>
      <c r="I152" s="15"/>
      <c r="J152" s="15"/>
      <c r="K152" s="15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6"/>
      <c r="AC152" s="186"/>
      <c r="AD152" s="178"/>
      <c r="AE152" s="98"/>
      <c r="AF152" s="7"/>
      <c r="AG152" s="7"/>
      <c r="AH152" s="7"/>
      <c r="AI152" s="7"/>
      <c r="AJ152" s="7"/>
      <c r="AK152" s="7"/>
      <c r="AL152" s="7"/>
      <c r="AM152" s="7"/>
      <c r="AN152" s="7"/>
      <c r="AO152" s="7"/>
      <c r="AP152" s="7"/>
      <c r="AQ152" s="7"/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</row>
    <row r="153" spans="1:66" s="5" customFormat="1" ht="15" customHeight="1">
      <c r="A153" s="6"/>
      <c r="B153" s="326" t="s">
        <v>265</v>
      </c>
      <c r="C153" s="327"/>
      <c r="D153" s="326"/>
      <c r="E153" s="326"/>
      <c r="F153" s="326"/>
      <c r="G153" s="326" t="s">
        <v>266</v>
      </c>
      <c r="H153" s="326" t="s">
        <v>9</v>
      </c>
      <c r="I153" s="327"/>
      <c r="J153" s="326"/>
      <c r="K153" s="326"/>
      <c r="L153" s="326"/>
      <c r="M153" s="327"/>
      <c r="N153" s="327"/>
      <c r="O153" s="327"/>
      <c r="P153" s="326"/>
      <c r="Q153" s="326"/>
      <c r="R153" s="326"/>
      <c r="S153" s="326"/>
      <c r="T153" s="326"/>
      <c r="U153" s="326"/>
      <c r="V153" s="326"/>
      <c r="W153" s="327"/>
      <c r="X153" s="327"/>
      <c r="Y153" s="327"/>
      <c r="Z153" s="327"/>
      <c r="AA153" s="327"/>
      <c r="AB153" s="327"/>
      <c r="AC153" s="328"/>
      <c r="AD153" s="179"/>
      <c r="AE153" s="330" t="s">
        <v>492</v>
      </c>
      <c r="AF153" s="9"/>
      <c r="AG153" s="9"/>
      <c r="AH153" s="9"/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10"/>
      <c r="AY153" s="10"/>
      <c r="AZ153" s="9"/>
      <c r="BA153" s="9"/>
      <c r="BB153" s="9"/>
      <c r="BC153" s="9"/>
      <c r="BD153" s="9"/>
      <c r="BE153" s="9"/>
      <c r="BF153" s="9"/>
      <c r="BG153" s="9"/>
      <c r="BH153" s="9"/>
      <c r="BI153" s="10"/>
      <c r="BJ153" s="10"/>
      <c r="BK153" s="10"/>
      <c r="BL153" s="10"/>
      <c r="BM153" s="7"/>
      <c r="BN153" s="7"/>
    </row>
    <row r="154" spans="1:66" s="5" customFormat="1" ht="15" customHeight="1">
      <c r="A154" s="6"/>
      <c r="B154" s="326" t="s">
        <v>494</v>
      </c>
      <c r="C154" s="326"/>
      <c r="D154" s="326"/>
      <c r="E154" s="326"/>
      <c r="F154" s="326"/>
      <c r="G154" s="326"/>
      <c r="H154" s="326"/>
      <c r="I154" s="326"/>
      <c r="J154" s="326"/>
      <c r="K154" s="326"/>
      <c r="L154" s="326"/>
      <c r="M154" s="326"/>
      <c r="N154" s="326"/>
      <c r="O154" s="326"/>
      <c r="P154" s="326"/>
      <c r="Q154" s="326"/>
      <c r="R154" s="326"/>
      <c r="S154" s="326"/>
      <c r="T154" s="326"/>
      <c r="U154" s="326"/>
      <c r="V154" s="326"/>
      <c r="W154" s="326"/>
      <c r="X154" s="326"/>
      <c r="Y154" s="327"/>
      <c r="Z154" s="326"/>
      <c r="AA154" s="326"/>
      <c r="AB154" s="326"/>
      <c r="AC154" s="328"/>
      <c r="AD154" s="183"/>
      <c r="AE154" s="329" t="s">
        <v>493</v>
      </c>
      <c r="AF154" s="8"/>
      <c r="AG154" s="8"/>
      <c r="AH154" s="8"/>
      <c r="AI154" s="8"/>
      <c r="AJ154" s="8"/>
      <c r="AK154" s="8"/>
      <c r="AL154" s="8"/>
      <c r="AM154" s="8"/>
      <c r="AN154" s="8"/>
      <c r="AO154" s="8"/>
      <c r="AP154" s="8"/>
      <c r="AQ154" s="8"/>
      <c r="AR154" s="8"/>
      <c r="AS154" s="8"/>
      <c r="AT154" s="8"/>
      <c r="AU154" s="8"/>
      <c r="AV154" s="8"/>
      <c r="AW154" s="8"/>
      <c r="AX154" s="8"/>
      <c r="AY154" s="8"/>
      <c r="AZ154" s="8"/>
      <c r="BA154" s="8"/>
      <c r="BB154" s="8"/>
      <c r="BC154" s="8"/>
      <c r="BD154" s="8"/>
      <c r="BE154" s="8"/>
      <c r="BF154" s="8"/>
      <c r="BG154" s="8"/>
      <c r="BH154" s="8"/>
      <c r="BI154" s="8"/>
      <c r="BJ154" s="8"/>
      <c r="BK154" s="8"/>
      <c r="BL154" s="7"/>
      <c r="BM154" s="7"/>
    </row>
    <row r="155" spans="1:66" s="5" customFormat="1" ht="15" customHeight="1">
      <c r="A155" s="6"/>
      <c r="B155" s="326" t="s">
        <v>495</v>
      </c>
      <c r="C155" s="326"/>
      <c r="D155" s="326"/>
      <c r="E155" s="326"/>
      <c r="F155" s="326"/>
      <c r="G155" s="326"/>
      <c r="H155" s="326"/>
      <c r="I155" s="326"/>
      <c r="J155" s="326"/>
      <c r="K155" s="326"/>
      <c r="L155" s="326"/>
      <c r="M155" s="326"/>
      <c r="N155" s="326"/>
      <c r="O155" s="326"/>
      <c r="P155" s="326"/>
      <c r="Q155" s="326"/>
      <c r="R155" s="326"/>
      <c r="S155" s="326"/>
      <c r="T155" s="326"/>
      <c r="U155" s="326"/>
      <c r="V155" s="326"/>
      <c r="W155" s="326"/>
      <c r="X155" s="326"/>
      <c r="Y155" s="326"/>
      <c r="Z155" s="326"/>
      <c r="AA155" s="326"/>
      <c r="AB155" s="326"/>
      <c r="AC155" s="328"/>
      <c r="AD155" s="183"/>
      <c r="AE155" s="329"/>
      <c r="AF155" s="8"/>
      <c r="AG155" s="8"/>
      <c r="AH155" s="8"/>
      <c r="AI155" s="8"/>
      <c r="AJ155" s="8"/>
      <c r="AK155" s="8"/>
      <c r="AL155" s="8"/>
      <c r="AM155" s="8"/>
      <c r="AN155" s="8"/>
      <c r="AO155" s="8"/>
      <c r="AP155" s="8"/>
      <c r="AQ155" s="8"/>
      <c r="AR155" s="8"/>
      <c r="AS155" s="8"/>
      <c r="AT155" s="8"/>
      <c r="AU155" s="8"/>
      <c r="AV155" s="8"/>
      <c r="AW155" s="8"/>
      <c r="AX155" s="8"/>
      <c r="AY155" s="8"/>
      <c r="AZ155" s="8"/>
      <c r="BA155" s="8"/>
      <c r="BB155" s="8"/>
      <c r="BC155" s="8"/>
      <c r="BD155" s="8"/>
      <c r="BE155" s="8"/>
      <c r="BF155" s="8"/>
      <c r="BG155" s="8"/>
      <c r="BH155" s="8"/>
      <c r="BI155" s="8"/>
      <c r="BJ155" s="8"/>
      <c r="BK155" s="8"/>
      <c r="BL155" s="7"/>
      <c r="BM155" s="7"/>
    </row>
    <row r="156" spans="1:66" s="5" customFormat="1" ht="15" customHeight="1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186"/>
      <c r="AD156" s="178"/>
      <c r="AE156" s="93"/>
      <c r="AF156" s="7"/>
      <c r="AG156" s="7"/>
      <c r="AH156" s="7"/>
      <c r="AI156" s="7"/>
      <c r="AJ156" s="7"/>
      <c r="AK156" s="7"/>
      <c r="AL156" s="7"/>
      <c r="AM156" s="7"/>
      <c r="AN156" s="7"/>
      <c r="AO156" s="7"/>
      <c r="AP156" s="7"/>
      <c r="AQ156" s="7"/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</row>
    <row r="157" spans="1:66" s="5" customFormat="1" ht="15" customHeight="1">
      <c r="A157" s="6"/>
      <c r="B157" s="8" t="s">
        <v>311</v>
      </c>
      <c r="C157" s="8"/>
      <c r="D157" s="8"/>
      <c r="E157" s="279"/>
      <c r="F157" s="279"/>
      <c r="G157" s="279"/>
      <c r="H157" s="279"/>
      <c r="I157" s="279"/>
      <c r="J157" s="279"/>
      <c r="K157" s="279"/>
      <c r="L157" s="279"/>
      <c r="M157" s="279"/>
      <c r="N157" s="279"/>
      <c r="O157" s="279"/>
      <c r="P157" s="279"/>
      <c r="Q157" s="279"/>
      <c r="R157" s="279"/>
      <c r="S157" s="279"/>
      <c r="T157" s="279"/>
      <c r="U157" s="279"/>
      <c r="V157" s="279"/>
      <c r="W157" s="279"/>
      <c r="X157" s="279"/>
      <c r="Y157" s="279"/>
      <c r="Z157" s="279"/>
      <c r="AA157" s="279"/>
      <c r="AB157" s="6"/>
      <c r="AC157" s="186"/>
      <c r="AD157" s="178"/>
      <c r="AE157" s="94" t="s">
        <v>497</v>
      </c>
      <c r="AF157" s="7"/>
      <c r="AG157" s="7"/>
      <c r="AH157" s="7"/>
      <c r="AI157" s="7"/>
      <c r="AJ157" s="7"/>
      <c r="AK157" s="7"/>
      <c r="AL157" s="7"/>
      <c r="AM157" s="7"/>
      <c r="AN157" s="7"/>
      <c r="AO157" s="7"/>
      <c r="AP157" s="7"/>
      <c r="AQ157" s="7"/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</row>
    <row r="158" spans="1:66" s="5" customFormat="1" ht="15" customHeight="1">
      <c r="A158" s="6"/>
      <c r="B158" s="275"/>
      <c r="C158" s="332" t="s">
        <v>354</v>
      </c>
      <c r="D158" s="332"/>
      <c r="E158" s="332"/>
      <c r="F158" s="332"/>
      <c r="G158" s="332"/>
      <c r="H158" s="332"/>
      <c r="I158" s="332"/>
      <c r="J158" s="332"/>
      <c r="K158" s="332"/>
      <c r="L158" s="332"/>
      <c r="M158" s="332"/>
      <c r="N158" s="332"/>
      <c r="O158" s="332"/>
      <c r="P158" s="332"/>
      <c r="Q158" s="332"/>
      <c r="R158" s="332"/>
      <c r="S158" s="332"/>
      <c r="T158" s="332"/>
      <c r="U158" s="332"/>
      <c r="V158" s="332"/>
      <c r="W158" s="332"/>
      <c r="X158" s="332"/>
      <c r="Y158" s="332"/>
      <c r="Z158" s="332"/>
      <c r="AA158" s="333"/>
      <c r="AB158" s="6"/>
      <c r="AC158" s="186"/>
      <c r="AD158" s="178"/>
      <c r="AE158" s="95" t="s">
        <v>496</v>
      </c>
      <c r="AF158" s="7"/>
      <c r="AG158" s="7"/>
      <c r="AH158" s="7"/>
      <c r="AI158" s="7"/>
      <c r="AJ158" s="7"/>
      <c r="AK158" s="7"/>
      <c r="AL158" s="7"/>
      <c r="AM158" s="7"/>
      <c r="AN158" s="7"/>
      <c r="AO158" s="7"/>
      <c r="AP158" s="7"/>
      <c r="AQ158" s="7"/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</row>
    <row r="159" spans="1:66" s="5" customFormat="1" ht="15" customHeight="1">
      <c r="A159" s="6"/>
      <c r="B159" s="276"/>
      <c r="C159" s="279" t="s">
        <v>330</v>
      </c>
      <c r="D159" s="279"/>
      <c r="E159" s="279"/>
      <c r="F159" s="279" t="s">
        <v>355</v>
      </c>
      <c r="G159" s="279"/>
      <c r="H159" s="279"/>
      <c r="I159" s="279"/>
      <c r="J159" s="279"/>
      <c r="K159" s="279"/>
      <c r="L159" s="279"/>
      <c r="M159" s="279"/>
      <c r="N159" s="279"/>
      <c r="O159" s="279"/>
      <c r="P159" s="279"/>
      <c r="Q159" s="279"/>
      <c r="R159" s="279"/>
      <c r="S159" s="279"/>
      <c r="T159" s="279"/>
      <c r="U159" s="279"/>
      <c r="V159" s="279"/>
      <c r="W159" s="279"/>
      <c r="X159" s="279"/>
      <c r="Y159" s="279"/>
      <c r="Z159" s="279"/>
      <c r="AA159" s="282"/>
      <c r="AB159" s="6"/>
      <c r="AC159" s="186"/>
      <c r="AD159" s="178"/>
      <c r="AE159" s="95"/>
      <c r="AF159" s="7"/>
      <c r="AG159" s="7"/>
      <c r="AH159" s="7"/>
      <c r="AI159" s="7"/>
      <c r="AJ159" s="7"/>
      <c r="AK159" s="7"/>
      <c r="AL159" s="7"/>
      <c r="AM159" s="7"/>
      <c r="AN159" s="7"/>
      <c r="AO159" s="7"/>
      <c r="AP159" s="7"/>
      <c r="AQ159" s="7"/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</row>
    <row r="160" spans="1:66" s="5" customFormat="1" ht="15" customHeight="1">
      <c r="A160" s="6"/>
      <c r="B160" s="276"/>
      <c r="C160" s="279"/>
      <c r="D160" s="279"/>
      <c r="E160" s="279"/>
      <c r="F160" s="279" t="s">
        <v>356</v>
      </c>
      <c r="G160" s="279"/>
      <c r="H160" s="279"/>
      <c r="I160" s="279"/>
      <c r="J160" s="279"/>
      <c r="K160" s="279"/>
      <c r="L160" s="279"/>
      <c r="M160" s="279"/>
      <c r="N160" s="279"/>
      <c r="O160" s="279"/>
      <c r="P160" s="279"/>
      <c r="Q160" s="279"/>
      <c r="R160" s="279"/>
      <c r="S160" s="279"/>
      <c r="T160" s="279"/>
      <c r="U160" s="279"/>
      <c r="V160" s="279"/>
      <c r="W160" s="279"/>
      <c r="X160" s="279"/>
      <c r="Y160" s="279"/>
      <c r="Z160" s="279"/>
      <c r="AA160" s="282"/>
      <c r="AB160" s="6"/>
      <c r="AC160" s="186"/>
      <c r="AD160" s="178"/>
      <c r="AE160" s="95"/>
      <c r="AF160" s="7"/>
      <c r="AG160" s="7"/>
      <c r="AH160" s="7"/>
      <c r="AI160" s="7"/>
      <c r="AJ160" s="7"/>
      <c r="AK160" s="7"/>
      <c r="AL160" s="7"/>
      <c r="AM160" s="7"/>
      <c r="AN160" s="7"/>
      <c r="AO160" s="7"/>
      <c r="AP160" s="7"/>
      <c r="AQ160" s="7"/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</row>
    <row r="161" spans="1:66" s="5" customFormat="1" ht="15" customHeight="1">
      <c r="A161" s="6"/>
      <c r="B161" s="276"/>
      <c r="C161" s="279"/>
      <c r="D161" s="279"/>
      <c r="E161" s="279"/>
      <c r="F161" s="279"/>
      <c r="G161" s="279" t="s">
        <v>357</v>
      </c>
      <c r="H161" s="279"/>
      <c r="I161" s="279"/>
      <c r="J161" s="279"/>
      <c r="K161" s="279"/>
      <c r="L161" s="279"/>
      <c r="M161" s="279"/>
      <c r="N161" s="279"/>
      <c r="O161" s="279"/>
      <c r="P161" s="279"/>
      <c r="Q161" s="279"/>
      <c r="R161" s="279"/>
      <c r="S161" s="279"/>
      <c r="T161" s="279"/>
      <c r="U161" s="279"/>
      <c r="V161" s="279"/>
      <c r="W161" s="279"/>
      <c r="X161" s="279"/>
      <c r="Y161" s="279"/>
      <c r="Z161" s="279"/>
      <c r="AA161" s="282"/>
      <c r="AB161" s="6"/>
      <c r="AC161" s="186"/>
      <c r="AD161" s="178"/>
      <c r="AE161" s="95"/>
      <c r="AF161" s="7"/>
      <c r="AG161" s="7"/>
      <c r="AH161" s="7"/>
      <c r="AI161" s="7"/>
      <c r="AJ161" s="7"/>
      <c r="AK161" s="7"/>
      <c r="AL161" s="7"/>
      <c r="AM161" s="7"/>
      <c r="AN161" s="7"/>
      <c r="AO161" s="7"/>
      <c r="AP161" s="7"/>
      <c r="AQ161" s="7"/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</row>
    <row r="162" spans="1:66" s="5" customFormat="1" ht="15" customHeight="1">
      <c r="A162" s="6"/>
      <c r="B162" s="334"/>
      <c r="C162" s="281"/>
      <c r="D162" s="281"/>
      <c r="E162" s="281"/>
      <c r="F162" s="281" t="s">
        <v>358</v>
      </c>
      <c r="G162" s="281"/>
      <c r="H162" s="281"/>
      <c r="I162" s="281"/>
      <c r="J162" s="281"/>
      <c r="K162" s="281"/>
      <c r="L162" s="281"/>
      <c r="M162" s="281"/>
      <c r="N162" s="281"/>
      <c r="O162" s="281"/>
      <c r="P162" s="281"/>
      <c r="Q162" s="281"/>
      <c r="R162" s="281"/>
      <c r="S162" s="281"/>
      <c r="T162" s="281"/>
      <c r="U162" s="281"/>
      <c r="V162" s="281"/>
      <c r="W162" s="281"/>
      <c r="X162" s="281"/>
      <c r="Y162" s="281"/>
      <c r="Z162" s="281"/>
      <c r="AA162" s="335"/>
      <c r="AB162" s="6"/>
      <c r="AC162" s="186"/>
      <c r="AD162" s="178"/>
      <c r="AE162" s="95"/>
      <c r="AF162" s="7"/>
      <c r="AG162" s="7"/>
      <c r="AH162" s="7"/>
      <c r="AI162" s="7"/>
      <c r="AJ162" s="7"/>
      <c r="AK162" s="7"/>
      <c r="AL162" s="7"/>
      <c r="AM162" s="7"/>
      <c r="AN162" s="7"/>
      <c r="AO162" s="7"/>
      <c r="AP162" s="7"/>
      <c r="AQ162" s="7"/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</row>
    <row r="163" spans="1:66" s="5" customFormat="1" ht="15" customHeight="1">
      <c r="A163" s="6"/>
      <c r="B163" s="717" t="s">
        <v>256</v>
      </c>
      <c r="C163" s="718"/>
      <c r="D163" s="718"/>
      <c r="E163" s="718"/>
      <c r="F163" s="718"/>
      <c r="G163" s="718"/>
      <c r="H163" s="718" t="s">
        <v>321</v>
      </c>
      <c r="I163" s="718"/>
      <c r="J163" s="718"/>
      <c r="K163" s="718"/>
      <c r="L163" s="718" t="s">
        <v>359</v>
      </c>
      <c r="M163" s="718"/>
      <c r="N163" s="718"/>
      <c r="O163" s="718"/>
      <c r="P163" s="718" t="s">
        <v>360</v>
      </c>
      <c r="Q163" s="718"/>
      <c r="R163" s="718"/>
      <c r="S163" s="718"/>
      <c r="T163" s="718" t="s">
        <v>361</v>
      </c>
      <c r="U163" s="718"/>
      <c r="V163" s="718"/>
      <c r="W163" s="718"/>
      <c r="X163" s="718" t="s">
        <v>349</v>
      </c>
      <c r="Y163" s="718"/>
      <c r="Z163" s="718"/>
      <c r="AA163" s="732"/>
      <c r="AB163" s="6"/>
      <c r="AC163" s="186"/>
      <c r="AD163" s="178"/>
      <c r="AE163" s="95"/>
      <c r="AF163" s="7"/>
      <c r="AG163" s="7"/>
      <c r="AH163" s="7"/>
      <c r="AI163" s="7"/>
      <c r="AJ163" s="7"/>
      <c r="AK163" s="7"/>
      <c r="AL163" s="7"/>
      <c r="AM163" s="7"/>
      <c r="AN163" s="7"/>
      <c r="AO163" s="7"/>
      <c r="AP163" s="7"/>
      <c r="AQ163" s="7"/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</row>
    <row r="164" spans="1:66" s="5" customFormat="1" ht="15" customHeight="1">
      <c r="A164" s="6"/>
      <c r="B164" s="699"/>
      <c r="C164" s="700"/>
      <c r="D164" s="700"/>
      <c r="E164" s="700"/>
      <c r="F164" s="700"/>
      <c r="G164" s="700"/>
      <c r="H164" s="700"/>
      <c r="I164" s="700"/>
      <c r="J164" s="700"/>
      <c r="K164" s="700"/>
      <c r="L164" s="700"/>
      <c r="M164" s="700"/>
      <c r="N164" s="700"/>
      <c r="O164" s="700"/>
      <c r="P164" s="700"/>
      <c r="Q164" s="700"/>
      <c r="R164" s="700"/>
      <c r="S164" s="700"/>
      <c r="T164" s="700"/>
      <c r="U164" s="700"/>
      <c r="V164" s="700"/>
      <c r="W164" s="700"/>
      <c r="X164" s="700"/>
      <c r="Y164" s="700"/>
      <c r="Z164" s="700"/>
      <c r="AA164" s="725"/>
      <c r="AB164" s="6"/>
      <c r="AC164" s="186"/>
      <c r="AD164" s="178"/>
      <c r="AE164" s="94" t="s">
        <v>121</v>
      </c>
      <c r="AF164" s="7"/>
      <c r="AG164" s="7"/>
      <c r="AH164" s="7"/>
      <c r="AI164" s="7"/>
      <c r="AJ164" s="7"/>
      <c r="AK164" s="7"/>
      <c r="AL164" s="7"/>
      <c r="AM164" s="7"/>
      <c r="AN164" s="7"/>
      <c r="AO164" s="7"/>
      <c r="AP164" s="7"/>
      <c r="AQ164" s="7"/>
      <c r="AR164" s="7"/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</row>
    <row r="165" spans="1:66" s="5" customFormat="1" ht="15" customHeight="1">
      <c r="A165" s="6"/>
      <c r="B165" s="691"/>
      <c r="C165" s="692"/>
      <c r="D165" s="692"/>
      <c r="E165" s="692"/>
      <c r="F165" s="692"/>
      <c r="G165" s="692"/>
      <c r="H165" s="692"/>
      <c r="I165" s="692"/>
      <c r="J165" s="692"/>
      <c r="K165" s="692"/>
      <c r="L165" s="692"/>
      <c r="M165" s="692"/>
      <c r="N165" s="692"/>
      <c r="O165" s="692"/>
      <c r="P165" s="692"/>
      <c r="Q165" s="692"/>
      <c r="R165" s="692"/>
      <c r="S165" s="692"/>
      <c r="T165" s="692"/>
      <c r="U165" s="692"/>
      <c r="V165" s="692"/>
      <c r="W165" s="692"/>
      <c r="X165" s="692"/>
      <c r="Y165" s="692"/>
      <c r="Z165" s="692"/>
      <c r="AA165" s="730"/>
      <c r="AB165" s="6"/>
      <c r="AC165" s="186"/>
      <c r="AD165" s="178"/>
      <c r="AE165" s="93"/>
      <c r="AF165" s="7"/>
      <c r="AG165" s="7"/>
      <c r="AH165" s="7"/>
      <c r="AI165" s="7"/>
      <c r="AJ165" s="7"/>
      <c r="AK165" s="7"/>
      <c r="AL165" s="7"/>
      <c r="AM165" s="7"/>
      <c r="AN165" s="7"/>
      <c r="AO165" s="7"/>
      <c r="AP165" s="7"/>
      <c r="AQ165" s="7"/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</row>
    <row r="166" spans="1:66" s="5" customFormat="1" ht="15" customHeight="1">
      <c r="A166" s="6"/>
      <c r="B166" s="683"/>
      <c r="C166" s="684"/>
      <c r="D166" s="684"/>
      <c r="E166" s="684"/>
      <c r="F166" s="684"/>
      <c r="G166" s="684"/>
      <c r="H166" s="684"/>
      <c r="I166" s="684"/>
      <c r="J166" s="684"/>
      <c r="K166" s="684"/>
      <c r="L166" s="684"/>
      <c r="M166" s="684"/>
      <c r="N166" s="684"/>
      <c r="O166" s="684"/>
      <c r="P166" s="684"/>
      <c r="Q166" s="684"/>
      <c r="R166" s="684"/>
      <c r="S166" s="684"/>
      <c r="T166" s="684"/>
      <c r="U166" s="684"/>
      <c r="V166" s="684"/>
      <c r="W166" s="684"/>
      <c r="X166" s="684"/>
      <c r="Y166" s="684"/>
      <c r="Z166" s="684"/>
      <c r="AA166" s="731"/>
      <c r="AB166" s="6"/>
      <c r="AC166" s="186"/>
      <c r="AD166" s="178"/>
      <c r="AE166" s="95" t="s">
        <v>122</v>
      </c>
      <c r="AF166" s="7"/>
      <c r="AG166" s="7"/>
      <c r="AH166" s="7"/>
      <c r="AI166" s="7"/>
      <c r="AJ166" s="7"/>
      <c r="AK166" s="7"/>
      <c r="AL166" s="7"/>
      <c r="AM166" s="7"/>
      <c r="AN166" s="7"/>
      <c r="AO166" s="7"/>
      <c r="AP166" s="7"/>
      <c r="AQ166" s="7"/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</row>
    <row r="167" spans="1:66" s="5" customFormat="1" ht="15" customHeight="1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186"/>
      <c r="AD167" s="178"/>
      <c r="AE167" s="93"/>
      <c r="AF167" s="7"/>
      <c r="AG167" s="7"/>
      <c r="AH167" s="7"/>
      <c r="AI167" s="7"/>
      <c r="AJ167" s="7"/>
      <c r="AK167" s="7"/>
      <c r="AL167" s="7"/>
      <c r="AM167" s="7"/>
      <c r="AN167" s="7"/>
      <c r="AO167" s="7"/>
      <c r="AP167" s="7"/>
      <c r="AQ167" s="7"/>
      <c r="AR167" s="7"/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</row>
    <row r="168" spans="1:66" s="5" customFormat="1" ht="15" customHeight="1" thickBot="1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186"/>
      <c r="AD168" s="178"/>
      <c r="AE168" s="93"/>
      <c r="AF168" s="7"/>
      <c r="AG168" s="7"/>
      <c r="AH168" s="7"/>
      <c r="AI168" s="7"/>
      <c r="AJ168" s="7"/>
      <c r="AK168" s="7"/>
      <c r="AL168" s="7"/>
      <c r="AM168" s="7"/>
      <c r="AN168" s="7"/>
      <c r="AO168" s="7"/>
      <c r="AP168" s="7"/>
      <c r="AQ168" s="7"/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</row>
    <row r="169" spans="1:66" s="9" customFormat="1" ht="15" customHeight="1" thickBot="1">
      <c r="A169" s="761" t="s">
        <v>362</v>
      </c>
      <c r="B169" s="762"/>
      <c r="C169" s="762"/>
      <c r="D169" s="762"/>
      <c r="E169" s="762"/>
      <c r="F169" s="762"/>
      <c r="G169" s="762"/>
      <c r="H169" s="762"/>
      <c r="I169" s="762"/>
      <c r="J169" s="762"/>
      <c r="K169" s="762"/>
      <c r="L169" s="762"/>
      <c r="M169" s="762"/>
      <c r="N169" s="762"/>
      <c r="O169" s="762"/>
      <c r="P169" s="762"/>
      <c r="Q169" s="762"/>
      <c r="R169" s="762"/>
      <c r="S169" s="762"/>
      <c r="T169" s="762"/>
      <c r="U169" s="762"/>
      <c r="V169" s="762"/>
      <c r="W169" s="762"/>
      <c r="X169" s="762"/>
      <c r="Y169" s="762"/>
      <c r="Z169" s="762"/>
      <c r="AA169" s="763"/>
      <c r="AB169" s="25"/>
      <c r="AC169" s="185"/>
      <c r="AD169" s="152"/>
      <c r="AE169" s="174" t="s">
        <v>74</v>
      </c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  <c r="AZ169" s="25"/>
      <c r="BA169" s="25"/>
      <c r="BB169" s="25"/>
      <c r="BC169" s="25"/>
      <c r="BD169" s="25"/>
      <c r="BE169" s="25"/>
      <c r="BF169" s="25"/>
      <c r="BG169" s="25"/>
      <c r="BH169" s="25"/>
      <c r="BI169" s="25"/>
      <c r="BJ169" s="25"/>
      <c r="BK169" s="25"/>
      <c r="BL169" s="25"/>
      <c r="BM169" s="25"/>
      <c r="BN169" s="25"/>
    </row>
    <row r="170" spans="1:66" s="5" customFormat="1" ht="15" customHeight="1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186"/>
      <c r="AD170" s="178"/>
      <c r="AE170" s="93"/>
      <c r="AF170" s="7"/>
      <c r="AG170" s="7"/>
      <c r="AH170" s="7"/>
      <c r="AI170" s="7"/>
      <c r="AJ170" s="7"/>
      <c r="AK170" s="7"/>
      <c r="AL170" s="7"/>
      <c r="AM170" s="7"/>
      <c r="AN170" s="7"/>
      <c r="AO170" s="7"/>
      <c r="AP170" s="7"/>
      <c r="AQ170" s="7"/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</row>
    <row r="171" spans="1:66" s="5" customFormat="1" ht="15" customHeight="1">
      <c r="A171" s="271" t="s">
        <v>363</v>
      </c>
      <c r="B171" s="271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186"/>
      <c r="AD171" s="178"/>
      <c r="AE171" s="153" t="s">
        <v>40</v>
      </c>
      <c r="AF171" s="7"/>
      <c r="AG171" s="7"/>
      <c r="AH171" s="7"/>
      <c r="AI171" s="7"/>
      <c r="AJ171" s="7"/>
      <c r="AK171" s="7"/>
      <c r="AL171" s="7"/>
      <c r="AM171" s="7"/>
      <c r="AN171" s="7"/>
      <c r="AO171" s="7"/>
      <c r="AP171" s="7"/>
      <c r="AQ171" s="7"/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</row>
    <row r="172" spans="1:66" s="5" customFormat="1" ht="15" customHeight="1">
      <c r="B172" s="86" t="s">
        <v>253</v>
      </c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186"/>
      <c r="AD172" s="178"/>
      <c r="AE172" s="154" t="s">
        <v>41</v>
      </c>
      <c r="AF172" s="87"/>
      <c r="AG172" s="87"/>
      <c r="AH172" s="87"/>
      <c r="AI172" s="87"/>
      <c r="AJ172" s="7"/>
      <c r="AK172" s="7"/>
      <c r="AL172" s="7"/>
      <c r="AM172" s="7"/>
      <c r="AN172" s="7"/>
      <c r="AO172" s="7"/>
      <c r="AP172" s="7"/>
      <c r="AQ172" s="7"/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</row>
    <row r="173" spans="1:66" s="5" customFormat="1" ht="15" customHeight="1">
      <c r="A173" s="6"/>
      <c r="B173" s="717" t="s">
        <v>256</v>
      </c>
      <c r="C173" s="718"/>
      <c r="D173" s="718"/>
      <c r="E173" s="718"/>
      <c r="F173" s="718"/>
      <c r="G173" s="718"/>
      <c r="H173" s="718" t="s">
        <v>321</v>
      </c>
      <c r="I173" s="718"/>
      <c r="J173" s="718"/>
      <c r="K173" s="718"/>
      <c r="L173" s="718" t="s">
        <v>349</v>
      </c>
      <c r="M173" s="718"/>
      <c r="N173" s="718"/>
      <c r="O173" s="718"/>
      <c r="P173" s="718" t="s">
        <v>350</v>
      </c>
      <c r="Q173" s="718"/>
      <c r="R173" s="718"/>
      <c r="S173" s="718"/>
      <c r="T173" s="718" t="s">
        <v>351</v>
      </c>
      <c r="U173" s="718"/>
      <c r="V173" s="718"/>
      <c r="W173" s="718"/>
      <c r="X173" s="718" t="s">
        <v>300</v>
      </c>
      <c r="Y173" s="718"/>
      <c r="Z173" s="718"/>
      <c r="AA173" s="732"/>
      <c r="AB173" s="6"/>
      <c r="AC173" s="186"/>
      <c r="AD173" s="178"/>
      <c r="AE173" s="106" t="s">
        <v>37</v>
      </c>
      <c r="AF173" s="7"/>
      <c r="AG173" s="7"/>
      <c r="AH173" s="7"/>
      <c r="AI173" s="7"/>
      <c r="AJ173" s="7"/>
      <c r="AK173" s="7"/>
      <c r="AL173" s="7"/>
      <c r="AM173" s="7"/>
      <c r="AN173" s="7"/>
      <c r="AO173" s="7"/>
      <c r="AP173" s="7"/>
      <c r="AQ173" s="7"/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</row>
    <row r="174" spans="1:66" s="5" customFormat="1" ht="15" customHeight="1">
      <c r="A174" s="6"/>
      <c r="B174" s="719"/>
      <c r="C174" s="720"/>
      <c r="D174" s="720"/>
      <c r="E174" s="720"/>
      <c r="F174" s="720"/>
      <c r="G174" s="720"/>
      <c r="H174" s="700"/>
      <c r="I174" s="700"/>
      <c r="J174" s="700"/>
      <c r="K174" s="700"/>
      <c r="L174" s="700"/>
      <c r="M174" s="700"/>
      <c r="N174" s="700"/>
      <c r="O174" s="700"/>
      <c r="P174" s="700"/>
      <c r="Q174" s="700"/>
      <c r="R174" s="700"/>
      <c r="S174" s="700"/>
      <c r="T174" s="700"/>
      <c r="U174" s="700"/>
      <c r="V174" s="700"/>
      <c r="W174" s="700"/>
      <c r="X174" s="700"/>
      <c r="Y174" s="700"/>
      <c r="Z174" s="700"/>
      <c r="AA174" s="725"/>
      <c r="AB174" s="6"/>
      <c r="AC174" s="186"/>
      <c r="AD174" s="178"/>
      <c r="AE174" s="94" t="s">
        <v>38</v>
      </c>
      <c r="AF174" s="7"/>
      <c r="AG174" s="7"/>
      <c r="AH174" s="7"/>
      <c r="AI174" s="7"/>
      <c r="AJ174" s="7"/>
      <c r="AK174" s="7"/>
      <c r="AL174" s="7"/>
      <c r="AM174" s="7"/>
      <c r="AN174" s="7"/>
      <c r="AO174" s="7"/>
      <c r="AP174" s="7"/>
      <c r="AQ174" s="7"/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</row>
    <row r="175" spans="1:66" s="5" customFormat="1" ht="15" customHeight="1">
      <c r="A175" s="6"/>
      <c r="B175" s="721"/>
      <c r="C175" s="722"/>
      <c r="D175" s="722"/>
      <c r="E175" s="722"/>
      <c r="F175" s="722"/>
      <c r="G175" s="722"/>
      <c r="H175" s="692"/>
      <c r="I175" s="692"/>
      <c r="J175" s="692"/>
      <c r="K175" s="692"/>
      <c r="L175" s="692"/>
      <c r="M175" s="692"/>
      <c r="N175" s="692"/>
      <c r="O175" s="692"/>
      <c r="P175" s="692"/>
      <c r="Q175" s="692"/>
      <c r="R175" s="692"/>
      <c r="S175" s="692"/>
      <c r="T175" s="692"/>
      <c r="U175" s="692"/>
      <c r="V175" s="692"/>
      <c r="W175" s="692"/>
      <c r="X175" s="692"/>
      <c r="Y175" s="692"/>
      <c r="Z175" s="692"/>
      <c r="AA175" s="730"/>
      <c r="AB175" s="6"/>
      <c r="AC175" s="186"/>
      <c r="AD175" s="178"/>
      <c r="AE175" s="93"/>
      <c r="AF175" s="7"/>
      <c r="AG175" s="7"/>
      <c r="AH175" s="7"/>
      <c r="AI175" s="7"/>
      <c r="AJ175" s="7"/>
      <c r="AK175" s="7"/>
      <c r="AL175" s="7"/>
      <c r="AM175" s="7"/>
      <c r="AN175" s="7"/>
      <c r="AO175" s="7"/>
      <c r="AP175" s="7"/>
      <c r="AQ175" s="7"/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</row>
    <row r="176" spans="1:66" s="5" customFormat="1" ht="15" customHeight="1">
      <c r="A176" s="6"/>
      <c r="B176" s="723"/>
      <c r="C176" s="724"/>
      <c r="D176" s="724"/>
      <c r="E176" s="724"/>
      <c r="F176" s="724"/>
      <c r="G176" s="724"/>
      <c r="H176" s="684"/>
      <c r="I176" s="684"/>
      <c r="J176" s="684"/>
      <c r="K176" s="684"/>
      <c r="L176" s="684"/>
      <c r="M176" s="684"/>
      <c r="N176" s="684"/>
      <c r="O176" s="684"/>
      <c r="P176" s="684"/>
      <c r="Q176" s="684"/>
      <c r="R176" s="684"/>
      <c r="S176" s="684"/>
      <c r="T176" s="684"/>
      <c r="U176" s="684"/>
      <c r="V176" s="684"/>
      <c r="W176" s="684"/>
      <c r="X176" s="684"/>
      <c r="Y176" s="684"/>
      <c r="Z176" s="684"/>
      <c r="AA176" s="731"/>
      <c r="AB176" s="6"/>
      <c r="AC176" s="186"/>
      <c r="AD176" s="178"/>
      <c r="AE176" s="106" t="s">
        <v>39</v>
      </c>
      <c r="AF176" s="7"/>
      <c r="AG176" s="7"/>
      <c r="AH176" s="7"/>
      <c r="AI176" s="7"/>
      <c r="AJ176" s="7"/>
      <c r="AK176" s="7"/>
      <c r="AL176" s="7"/>
      <c r="AM176" s="7"/>
      <c r="AN176" s="7"/>
      <c r="AO176" s="7"/>
      <c r="AP176" s="7"/>
      <c r="AQ176" s="7"/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</row>
    <row r="177" spans="1:66" s="5" customFormat="1" ht="15" customHeight="1" thickBot="1">
      <c r="A177" s="6"/>
      <c r="B177" s="6"/>
      <c r="C177" s="15"/>
      <c r="D177" s="15"/>
      <c r="E177" s="15"/>
      <c r="F177" s="15"/>
      <c r="G177" s="15"/>
      <c r="H177" s="15"/>
      <c r="I177" s="15"/>
      <c r="J177" s="15"/>
      <c r="K177" s="15"/>
      <c r="L177" s="15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6"/>
      <c r="AC177" s="186"/>
      <c r="AD177" s="7"/>
      <c r="AE177" s="93"/>
      <c r="AF177" s="7"/>
      <c r="AG177" s="7"/>
      <c r="AH177" s="7"/>
      <c r="AI177" s="7"/>
      <c r="AJ177" s="7"/>
      <c r="AK177" s="7"/>
      <c r="AL177" s="7"/>
      <c r="AM177" s="7"/>
      <c r="AN177" s="7"/>
      <c r="AO177" s="7"/>
      <c r="AP177" s="7"/>
      <c r="AQ177" s="7"/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</row>
    <row r="178" spans="1:66" s="9" customFormat="1" ht="15" customHeight="1" thickBot="1">
      <c r="A178" s="663" t="s">
        <v>364</v>
      </c>
      <c r="B178" s="664"/>
      <c r="C178" s="664"/>
      <c r="D178" s="664"/>
      <c r="E178" s="664"/>
      <c r="F178" s="664"/>
      <c r="G178" s="664"/>
      <c r="H178" s="664"/>
      <c r="I178" s="664"/>
      <c r="J178" s="664"/>
      <c r="K178" s="664"/>
      <c r="L178" s="664"/>
      <c r="M178" s="664"/>
      <c r="N178" s="664"/>
      <c r="O178" s="664"/>
      <c r="P178" s="664"/>
      <c r="Q178" s="664"/>
      <c r="R178" s="664"/>
      <c r="S178" s="664"/>
      <c r="T178" s="664"/>
      <c r="U178" s="664"/>
      <c r="V178" s="664"/>
      <c r="W178" s="664"/>
      <c r="X178" s="664"/>
      <c r="Y178" s="664"/>
      <c r="Z178" s="664"/>
      <c r="AA178" s="665"/>
      <c r="AB178" s="25"/>
      <c r="AC178" s="185"/>
      <c r="AD178" s="136"/>
      <c r="AE178" s="174" t="s">
        <v>74</v>
      </c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  <c r="AZ178" s="25"/>
      <c r="BA178" s="25"/>
      <c r="BB178" s="25"/>
      <c r="BC178" s="25"/>
      <c r="BD178" s="25"/>
      <c r="BE178" s="25"/>
      <c r="BF178" s="25"/>
      <c r="BG178" s="25"/>
      <c r="BH178" s="25"/>
      <c r="BI178" s="25"/>
      <c r="BJ178" s="25"/>
      <c r="BK178" s="25"/>
      <c r="BL178" s="25"/>
      <c r="BM178" s="25"/>
      <c r="BN178" s="25"/>
    </row>
    <row r="179" spans="1:66" s="5" customFormat="1" ht="15" customHeight="1">
      <c r="A179" s="6"/>
      <c r="B179" s="6"/>
      <c r="C179" s="15"/>
      <c r="D179" s="15"/>
      <c r="E179" s="15"/>
      <c r="F179" s="15"/>
      <c r="G179" s="15"/>
      <c r="H179" s="15"/>
      <c r="I179" s="15"/>
      <c r="J179" s="15"/>
      <c r="K179" s="15"/>
      <c r="L179" s="15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6"/>
      <c r="AC179" s="186"/>
      <c r="AD179" s="7"/>
      <c r="AE179" s="93"/>
      <c r="AF179" s="7"/>
      <c r="AG179" s="7"/>
      <c r="AH179" s="7"/>
      <c r="AI179" s="7"/>
      <c r="AJ179" s="7"/>
      <c r="AK179" s="7"/>
      <c r="AL179" s="7"/>
      <c r="AM179" s="7"/>
      <c r="AN179" s="7"/>
      <c r="AO179" s="7"/>
      <c r="AP179" s="7"/>
      <c r="AQ179" s="7"/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</row>
    <row r="180" spans="1:66" s="5" customFormat="1" ht="15" customHeight="1">
      <c r="B180" s="86" t="s">
        <v>365</v>
      </c>
      <c r="C180" s="15"/>
      <c r="D180" s="15"/>
      <c r="E180" s="15"/>
      <c r="F180" s="109"/>
      <c r="G180" s="15"/>
      <c r="H180" s="15"/>
      <c r="I180" s="15"/>
      <c r="J180" s="15"/>
      <c r="K180" s="15"/>
      <c r="L180" s="15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6"/>
      <c r="AC180" s="186"/>
      <c r="AD180" s="7"/>
      <c r="AE180" s="117" t="s">
        <v>123</v>
      </c>
      <c r="AF180" s="7"/>
      <c r="AG180" s="7"/>
      <c r="AH180" s="7"/>
      <c r="AI180" s="7"/>
      <c r="AJ180" s="7"/>
      <c r="AK180" s="7"/>
      <c r="AL180" s="7"/>
      <c r="AM180" s="7"/>
      <c r="AN180" s="7"/>
      <c r="AO180" s="7"/>
      <c r="AP180" s="7"/>
      <c r="AQ180" s="7"/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</row>
    <row r="181" spans="1:66" ht="15" customHeight="1">
      <c r="B181" s="27" t="s">
        <v>366</v>
      </c>
      <c r="AE181" s="117"/>
    </row>
    <row r="182" spans="1:66" ht="15" customHeight="1">
      <c r="A182" s="114" t="s">
        <v>367</v>
      </c>
      <c r="B182" s="115"/>
      <c r="C182" s="115"/>
      <c r="D182" s="115"/>
      <c r="E182" s="115"/>
      <c r="F182" s="115"/>
      <c r="G182" s="115"/>
      <c r="H182" s="115"/>
      <c r="I182" s="115"/>
      <c r="J182" s="115"/>
      <c r="K182" s="115"/>
      <c r="L182" s="115"/>
      <c r="M182" s="48"/>
      <c r="N182" s="48"/>
      <c r="O182" s="60"/>
      <c r="P182" s="60"/>
      <c r="Q182" s="60"/>
      <c r="R182" s="60"/>
      <c r="S182" s="60"/>
      <c r="T182" s="60"/>
      <c r="U182" s="48"/>
      <c r="V182" s="127"/>
      <c r="W182" s="204"/>
      <c r="X182" s="204"/>
      <c r="Y182" s="204"/>
      <c r="Z182" s="204"/>
      <c r="AA182" s="204"/>
      <c r="AB182" s="25"/>
      <c r="AC182" s="188"/>
      <c r="AD182" s="62"/>
      <c r="AE182" s="174" t="s">
        <v>74</v>
      </c>
    </row>
    <row r="183" spans="1:66" ht="15" customHeight="1">
      <c r="B183" s="796" t="s">
        <v>368</v>
      </c>
      <c r="C183" s="797"/>
      <c r="D183" s="797"/>
      <c r="E183" s="797"/>
      <c r="F183" s="797"/>
      <c r="G183" s="797"/>
      <c r="H183" s="29" t="s">
        <v>369</v>
      </c>
      <c r="I183" s="30" t="s">
        <v>11</v>
      </c>
      <c r="J183" s="806">
        <v>27</v>
      </c>
      <c r="K183" s="806"/>
      <c r="L183" s="806"/>
      <c r="M183" s="806"/>
      <c r="N183" s="806"/>
      <c r="O183" s="807" t="s">
        <v>370</v>
      </c>
      <c r="P183" s="808"/>
      <c r="Q183" s="808"/>
      <c r="R183" s="808"/>
      <c r="S183" s="808"/>
      <c r="T183" s="785"/>
      <c r="U183" s="29" t="s">
        <v>371</v>
      </c>
      <c r="V183" s="30" t="s">
        <v>11</v>
      </c>
      <c r="W183" s="778">
        <v>1000</v>
      </c>
      <c r="X183" s="778"/>
      <c r="Y183" s="778"/>
      <c r="Z183" s="778"/>
      <c r="AA183" s="779"/>
      <c r="AC183" s="188"/>
      <c r="AD183" s="137" t="s">
        <v>72</v>
      </c>
      <c r="AE183" s="119" t="s">
        <v>124</v>
      </c>
    </row>
    <row r="184" spans="1:66" ht="15" customHeight="1">
      <c r="B184" s="801" t="s">
        <v>372</v>
      </c>
      <c r="C184" s="802"/>
      <c r="D184" s="802"/>
      <c r="E184" s="802"/>
      <c r="F184" s="802"/>
      <c r="G184" s="802"/>
      <c r="H184" s="31" t="s">
        <v>373</v>
      </c>
      <c r="I184" s="32" t="s">
        <v>11</v>
      </c>
      <c r="J184" s="803">
        <v>400</v>
      </c>
      <c r="K184" s="803"/>
      <c r="L184" s="803"/>
      <c r="M184" s="803"/>
      <c r="N184" s="803"/>
      <c r="O184" s="804" t="s">
        <v>374</v>
      </c>
      <c r="P184" s="805"/>
      <c r="Q184" s="805"/>
      <c r="R184" s="805"/>
      <c r="S184" s="805"/>
      <c r="T184" s="805"/>
      <c r="U184" s="31" t="s">
        <v>375</v>
      </c>
      <c r="V184" s="32" t="s">
        <v>280</v>
      </c>
      <c r="W184" s="783">
        <v>800</v>
      </c>
      <c r="X184" s="783"/>
      <c r="Y184" s="783"/>
      <c r="Z184" s="783"/>
      <c r="AA184" s="784"/>
      <c r="AC184" s="188"/>
      <c r="AD184" s="137" t="s">
        <v>73</v>
      </c>
      <c r="AE184" s="119"/>
    </row>
    <row r="185" spans="1:66" ht="15" customHeight="1">
      <c r="B185" s="801" t="s">
        <v>668</v>
      </c>
      <c r="C185" s="802"/>
      <c r="D185" s="802"/>
      <c r="E185" s="802"/>
      <c r="F185" s="802"/>
      <c r="G185" s="802"/>
      <c r="H185" s="31" t="s">
        <v>630</v>
      </c>
      <c r="I185" s="32" t="s">
        <v>11</v>
      </c>
      <c r="J185" s="864">
        <v>400</v>
      </c>
      <c r="K185" s="865"/>
      <c r="L185" s="865"/>
      <c r="M185" s="865"/>
      <c r="N185" s="866"/>
      <c r="O185" s="804" t="s">
        <v>676</v>
      </c>
      <c r="P185" s="805"/>
      <c r="Q185" s="805"/>
      <c r="R185" s="805"/>
      <c r="S185" s="805"/>
      <c r="T185" s="805"/>
      <c r="U185" s="31" t="s">
        <v>674</v>
      </c>
      <c r="V185" s="32" t="s">
        <v>11</v>
      </c>
      <c r="W185" s="867">
        <v>0.85</v>
      </c>
      <c r="X185" s="867"/>
      <c r="Y185" s="867"/>
      <c r="Z185" s="867"/>
      <c r="AA185" s="868"/>
      <c r="AC185" s="188"/>
      <c r="AD185" s="137"/>
      <c r="AE185" s="119"/>
    </row>
    <row r="186" spans="1:66" ht="15" customHeight="1">
      <c r="B186" s="780" t="s">
        <v>677</v>
      </c>
      <c r="C186" s="781"/>
      <c r="D186" s="781"/>
      <c r="E186" s="781"/>
      <c r="F186" s="781"/>
      <c r="G186" s="781"/>
      <c r="H186" s="33" t="s">
        <v>675</v>
      </c>
      <c r="I186" s="34" t="s">
        <v>11</v>
      </c>
      <c r="J186" s="774">
        <v>0.65</v>
      </c>
      <c r="K186" s="774"/>
      <c r="L186" s="774"/>
      <c r="M186" s="774"/>
      <c r="N186" s="775"/>
      <c r="O186" s="780" t="s">
        <v>669</v>
      </c>
      <c r="P186" s="781"/>
      <c r="Q186" s="781"/>
      <c r="R186" s="781"/>
      <c r="S186" s="781"/>
      <c r="T186" s="781"/>
      <c r="U186" s="33" t="s">
        <v>673</v>
      </c>
      <c r="V186" s="421" t="s">
        <v>11</v>
      </c>
      <c r="W186" s="774">
        <v>0.8</v>
      </c>
      <c r="X186" s="774"/>
      <c r="Y186" s="774"/>
      <c r="Z186" s="774"/>
      <c r="AA186" s="775"/>
      <c r="AC186" s="188"/>
      <c r="AD186" s="137"/>
      <c r="AE186" s="119"/>
    </row>
    <row r="187" spans="1:66" s="126" customFormat="1" ht="15" customHeight="1">
      <c r="B187" s="60"/>
      <c r="C187" s="60"/>
      <c r="D187" s="60"/>
      <c r="E187" s="60"/>
      <c r="F187" s="60"/>
      <c r="G187" s="60"/>
      <c r="H187" s="48"/>
      <c r="I187" s="48"/>
      <c r="J187" s="48"/>
      <c r="K187" s="48"/>
      <c r="L187" s="48"/>
      <c r="M187" s="48"/>
      <c r="N187" s="48"/>
      <c r="O187" s="60"/>
      <c r="P187" s="60"/>
      <c r="Q187" s="60"/>
      <c r="R187" s="60"/>
      <c r="S187" s="60"/>
      <c r="T187" s="60"/>
      <c r="U187" s="48"/>
      <c r="V187" s="127"/>
      <c r="W187" s="204"/>
      <c r="X187" s="204"/>
      <c r="Y187" s="204"/>
      <c r="Z187" s="204"/>
      <c r="AA187" s="204"/>
      <c r="AC187" s="188"/>
      <c r="AD187" s="137"/>
      <c r="AE187" s="105"/>
    </row>
    <row r="188" spans="1:66" ht="15" customHeight="1">
      <c r="A188" s="114" t="s">
        <v>377</v>
      </c>
      <c r="B188" s="115"/>
      <c r="C188" s="115"/>
      <c r="D188" s="115"/>
      <c r="E188" s="115"/>
      <c r="F188" s="115"/>
      <c r="G188" s="115"/>
      <c r="H188" s="115"/>
      <c r="I188" s="115"/>
      <c r="J188" s="115"/>
      <c r="K188" s="115"/>
      <c r="L188" s="115"/>
      <c r="AB188" s="25"/>
      <c r="AC188" s="185"/>
      <c r="AD188" s="137"/>
      <c r="AE188" s="174" t="s">
        <v>74</v>
      </c>
    </row>
    <row r="189" spans="1:66" ht="15" customHeight="1">
      <c r="B189" s="796" t="s">
        <v>368</v>
      </c>
      <c r="C189" s="797"/>
      <c r="D189" s="797"/>
      <c r="E189" s="797"/>
      <c r="F189" s="797"/>
      <c r="G189" s="797"/>
      <c r="H189" s="29" t="s">
        <v>369</v>
      </c>
      <c r="I189" s="30" t="s">
        <v>11</v>
      </c>
      <c r="J189" s="806">
        <v>27</v>
      </c>
      <c r="K189" s="806"/>
      <c r="L189" s="806"/>
      <c r="M189" s="806"/>
      <c r="N189" s="806"/>
      <c r="O189" s="807" t="s">
        <v>370</v>
      </c>
      <c r="P189" s="808"/>
      <c r="Q189" s="808"/>
      <c r="R189" s="808"/>
      <c r="S189" s="808"/>
      <c r="T189" s="785"/>
      <c r="U189" s="29" t="s">
        <v>371</v>
      </c>
      <c r="V189" s="30" t="s">
        <v>11</v>
      </c>
      <c r="W189" s="778">
        <v>1000</v>
      </c>
      <c r="X189" s="778"/>
      <c r="Y189" s="778"/>
      <c r="Z189" s="778"/>
      <c r="AA189" s="779"/>
      <c r="AC189" s="188"/>
      <c r="AD189" s="137"/>
      <c r="AE189" s="119" t="s">
        <v>125</v>
      </c>
    </row>
    <row r="190" spans="1:66" ht="15" customHeight="1">
      <c r="B190" s="801" t="s">
        <v>372</v>
      </c>
      <c r="C190" s="802"/>
      <c r="D190" s="802"/>
      <c r="E190" s="802"/>
      <c r="F190" s="802"/>
      <c r="G190" s="802"/>
      <c r="H190" s="31" t="s">
        <v>373</v>
      </c>
      <c r="I190" s="32" t="s">
        <v>11</v>
      </c>
      <c r="J190" s="803">
        <v>400</v>
      </c>
      <c r="K190" s="803"/>
      <c r="L190" s="803"/>
      <c r="M190" s="803"/>
      <c r="N190" s="803"/>
      <c r="O190" s="804" t="s">
        <v>374</v>
      </c>
      <c r="P190" s="805"/>
      <c r="Q190" s="805"/>
      <c r="R190" s="805"/>
      <c r="S190" s="805"/>
      <c r="T190" s="805"/>
      <c r="U190" s="31" t="s">
        <v>375</v>
      </c>
      <c r="V190" s="32" t="s">
        <v>280</v>
      </c>
      <c r="W190" s="783">
        <v>800</v>
      </c>
      <c r="X190" s="783"/>
      <c r="Y190" s="783"/>
      <c r="Z190" s="783"/>
      <c r="AA190" s="784"/>
      <c r="AC190" s="188"/>
      <c r="AD190" s="137"/>
      <c r="AE190" s="119"/>
    </row>
    <row r="191" spans="1:66" ht="15" customHeight="1">
      <c r="B191" s="801" t="s">
        <v>376</v>
      </c>
      <c r="C191" s="802"/>
      <c r="D191" s="802"/>
      <c r="E191" s="802"/>
      <c r="F191" s="802"/>
      <c r="G191" s="802"/>
      <c r="H191" s="31" t="s">
        <v>630</v>
      </c>
      <c r="I191" s="32" t="s">
        <v>11</v>
      </c>
      <c r="J191" s="803">
        <v>400</v>
      </c>
      <c r="K191" s="803"/>
      <c r="L191" s="803"/>
      <c r="M191" s="803"/>
      <c r="N191" s="803"/>
      <c r="O191" s="804" t="s">
        <v>378</v>
      </c>
      <c r="P191" s="805"/>
      <c r="Q191" s="805"/>
      <c r="R191" s="805"/>
      <c r="S191" s="805"/>
      <c r="T191" s="805"/>
      <c r="U191" s="31" t="s">
        <v>379</v>
      </c>
      <c r="V191" s="32" t="s">
        <v>11</v>
      </c>
      <c r="W191" s="783">
        <v>0</v>
      </c>
      <c r="X191" s="783"/>
      <c r="Y191" s="783"/>
      <c r="Z191" s="783"/>
      <c r="AA191" s="784"/>
      <c r="AC191" s="188"/>
      <c r="AD191" s="137"/>
      <c r="AE191" s="119"/>
    </row>
    <row r="192" spans="1:66" ht="15" customHeight="1">
      <c r="B192" s="804" t="s">
        <v>676</v>
      </c>
      <c r="C192" s="805"/>
      <c r="D192" s="805"/>
      <c r="E192" s="805"/>
      <c r="F192" s="805"/>
      <c r="G192" s="805"/>
      <c r="H192" s="31" t="s">
        <v>674</v>
      </c>
      <c r="I192" s="32" t="s">
        <v>11</v>
      </c>
      <c r="J192" s="867">
        <v>0.85</v>
      </c>
      <c r="K192" s="867"/>
      <c r="L192" s="867"/>
      <c r="M192" s="867"/>
      <c r="N192" s="868"/>
      <c r="O192" s="804" t="s">
        <v>670</v>
      </c>
      <c r="P192" s="805"/>
      <c r="Q192" s="805"/>
      <c r="R192" s="805"/>
      <c r="S192" s="805"/>
      <c r="T192" s="805"/>
      <c r="U192" s="31" t="s">
        <v>671</v>
      </c>
      <c r="V192" s="32" t="s">
        <v>672</v>
      </c>
      <c r="W192" s="783">
        <v>800</v>
      </c>
      <c r="X192" s="783"/>
      <c r="Y192" s="783"/>
      <c r="Z192" s="783"/>
      <c r="AA192" s="784"/>
      <c r="AC192" s="188"/>
      <c r="AD192" s="137"/>
      <c r="AE192" s="119"/>
    </row>
    <row r="193" spans="1:37" ht="15" customHeight="1">
      <c r="B193" s="780" t="s">
        <v>677</v>
      </c>
      <c r="C193" s="781"/>
      <c r="D193" s="781"/>
      <c r="E193" s="781"/>
      <c r="F193" s="781"/>
      <c r="G193" s="781"/>
      <c r="H193" s="33" t="s">
        <v>675</v>
      </c>
      <c r="I193" s="34" t="s">
        <v>11</v>
      </c>
      <c r="J193" s="774">
        <v>0.65</v>
      </c>
      <c r="K193" s="774"/>
      <c r="L193" s="774"/>
      <c r="M193" s="774"/>
      <c r="N193" s="775"/>
      <c r="O193" s="780" t="s">
        <v>669</v>
      </c>
      <c r="P193" s="781"/>
      <c r="Q193" s="781"/>
      <c r="R193" s="781"/>
      <c r="S193" s="781"/>
      <c r="T193" s="781"/>
      <c r="U193" s="33" t="s">
        <v>673</v>
      </c>
      <c r="V193" s="34" t="s">
        <v>11</v>
      </c>
      <c r="W193" s="774">
        <v>0.8</v>
      </c>
      <c r="X193" s="774"/>
      <c r="Y193" s="774"/>
      <c r="Z193" s="774"/>
      <c r="AA193" s="775"/>
      <c r="AC193" s="188"/>
      <c r="AD193" s="137"/>
      <c r="AE193" s="119"/>
    </row>
    <row r="194" spans="1:37" ht="15" customHeight="1">
      <c r="A194" s="272">
        <v>0</v>
      </c>
      <c r="B194" s="273">
        <v>1</v>
      </c>
      <c r="C194" s="273">
        <v>2</v>
      </c>
      <c r="D194" s="272">
        <v>3</v>
      </c>
      <c r="E194" s="273">
        <v>4</v>
      </c>
      <c r="F194" s="273">
        <v>5</v>
      </c>
      <c r="G194" s="272">
        <v>6</v>
      </c>
      <c r="H194" s="273">
        <v>7</v>
      </c>
      <c r="I194" s="273">
        <v>8</v>
      </c>
      <c r="J194" s="272">
        <v>9</v>
      </c>
      <c r="K194" s="273">
        <v>10</v>
      </c>
      <c r="L194" s="273">
        <v>11</v>
      </c>
      <c r="M194" s="272">
        <v>12</v>
      </c>
      <c r="N194" s="273">
        <v>13</v>
      </c>
      <c r="O194" s="273">
        <v>14</v>
      </c>
      <c r="P194" s="272">
        <v>15</v>
      </c>
      <c r="Q194" s="273">
        <v>16</v>
      </c>
      <c r="R194" s="273">
        <v>17</v>
      </c>
      <c r="S194" s="272">
        <v>18</v>
      </c>
      <c r="T194" s="273">
        <v>19</v>
      </c>
      <c r="U194" s="273">
        <v>20</v>
      </c>
      <c r="V194" s="272">
        <v>21</v>
      </c>
      <c r="W194" s="273">
        <v>22</v>
      </c>
      <c r="X194" s="273">
        <v>23</v>
      </c>
      <c r="Y194" s="272">
        <v>24</v>
      </c>
      <c r="Z194" s="273">
        <v>25</v>
      </c>
      <c r="AA194" s="273">
        <v>26</v>
      </c>
      <c r="AB194" s="126"/>
      <c r="AC194" s="188"/>
      <c r="AD194" s="62"/>
      <c r="AE194" s="105"/>
      <c r="AF194" s="126"/>
      <c r="AG194" s="126"/>
      <c r="AH194" s="126"/>
    </row>
    <row r="195" spans="1:37" ht="15" customHeight="1">
      <c r="B195" s="35" t="s">
        <v>12</v>
      </c>
      <c r="AC195" s="188"/>
      <c r="AE195" s="119" t="s">
        <v>126</v>
      </c>
    </row>
    <row r="196" spans="1:37" ht="15" customHeight="1">
      <c r="B196" s="35"/>
      <c r="C196" s="35" t="s">
        <v>248</v>
      </c>
      <c r="D196" s="35"/>
      <c r="E196" s="35"/>
      <c r="F196" s="35"/>
      <c r="G196" s="35"/>
      <c r="H196" s="800">
        <v>5139.2</v>
      </c>
      <c r="I196" s="659"/>
      <c r="J196" s="659"/>
      <c r="K196" s="659"/>
      <c r="L196" s="35"/>
      <c r="M196" s="35"/>
      <c r="N196" s="35"/>
      <c r="O196" s="35"/>
      <c r="P196" s="35"/>
      <c r="Q196" s="35"/>
      <c r="R196" s="35"/>
      <c r="S196" s="35"/>
      <c r="T196" s="35"/>
      <c r="U196" s="35"/>
      <c r="V196" s="35"/>
      <c r="W196" s="35"/>
      <c r="X196" s="35"/>
      <c r="Y196" s="35"/>
      <c r="Z196" s="35"/>
      <c r="AA196" s="35"/>
      <c r="AC196" s="188"/>
      <c r="AE196" s="118" t="s">
        <v>144</v>
      </c>
    </row>
    <row r="197" spans="1:37" ht="15" customHeight="1">
      <c r="C197" s="35"/>
      <c r="D197" s="35"/>
      <c r="E197" s="35" t="s">
        <v>172</v>
      </c>
      <c r="F197" s="35"/>
      <c r="G197" s="35"/>
      <c r="H197" s="782" t="s">
        <v>13</v>
      </c>
      <c r="I197" s="659"/>
      <c r="J197" s="659"/>
      <c r="K197" s="659"/>
      <c r="L197" s="659"/>
      <c r="M197" s="659"/>
      <c r="N197" s="659"/>
      <c r="O197" s="659"/>
      <c r="P197" s="659"/>
      <c r="Q197" s="133" t="s">
        <v>51</v>
      </c>
      <c r="R197" s="776">
        <v>2292</v>
      </c>
      <c r="S197" s="777"/>
      <c r="T197" s="777"/>
      <c r="U197" s="777"/>
      <c r="V197" s="35"/>
      <c r="W197" s="35"/>
      <c r="X197" s="35"/>
      <c r="Y197" s="35"/>
      <c r="Z197" s="35"/>
      <c r="AA197" s="35"/>
      <c r="AC197" s="188"/>
      <c r="AE197" s="119" t="s">
        <v>145</v>
      </c>
    </row>
    <row r="198" spans="1:37" ht="15" customHeight="1">
      <c r="B198" s="35"/>
      <c r="C198" s="35"/>
      <c r="D198" s="35"/>
      <c r="E198" s="35" t="s">
        <v>14</v>
      </c>
      <c r="F198" s="35"/>
      <c r="G198" s="35"/>
      <c r="H198" s="782" t="s">
        <v>13</v>
      </c>
      <c r="I198" s="659"/>
      <c r="J198" s="659"/>
      <c r="K198" s="659"/>
      <c r="L198" s="659"/>
      <c r="M198" s="659"/>
      <c r="N198" s="659"/>
      <c r="O198" s="659"/>
      <c r="P198" s="659"/>
      <c r="Q198" s="133" t="s">
        <v>51</v>
      </c>
      <c r="R198" s="776">
        <v>2292</v>
      </c>
      <c r="S198" s="777"/>
      <c r="T198" s="777"/>
      <c r="U198" s="777"/>
      <c r="V198" s="35"/>
      <c r="W198" s="35"/>
      <c r="X198" s="35"/>
      <c r="Y198" s="35"/>
      <c r="Z198" s="35"/>
      <c r="AA198" s="35"/>
      <c r="AC198" s="188"/>
      <c r="AE198" s="105"/>
    </row>
    <row r="199" spans="1:37" ht="15" customHeight="1">
      <c r="B199" s="35"/>
      <c r="C199" s="35"/>
      <c r="D199" s="35"/>
      <c r="E199" s="35" t="s">
        <v>15</v>
      </c>
      <c r="F199" s="35"/>
      <c r="G199" s="35"/>
      <c r="H199" s="782" t="s">
        <v>13</v>
      </c>
      <c r="I199" s="659"/>
      <c r="J199" s="659"/>
      <c r="K199" s="659"/>
      <c r="L199" s="659"/>
      <c r="M199" s="659"/>
      <c r="N199" s="659"/>
      <c r="O199" s="659"/>
      <c r="P199" s="659"/>
      <c r="Q199" s="133" t="s">
        <v>51</v>
      </c>
      <c r="R199" s="776">
        <v>2292</v>
      </c>
      <c r="S199" s="777"/>
      <c r="T199" s="777"/>
      <c r="U199" s="777"/>
      <c r="V199" s="35"/>
      <c r="W199" s="35"/>
      <c r="X199" s="35"/>
      <c r="Y199" s="35"/>
      <c r="Z199" s="35"/>
      <c r="AA199" s="35"/>
      <c r="AC199" s="188"/>
      <c r="AE199" s="105"/>
    </row>
    <row r="200" spans="1:37" ht="15" customHeight="1">
      <c r="B200" s="35"/>
      <c r="C200" s="35" t="s">
        <v>249</v>
      </c>
      <c r="D200" s="35"/>
      <c r="E200" s="35"/>
      <c r="F200" s="35"/>
      <c r="G200" s="35"/>
      <c r="H200" s="800">
        <v>2292</v>
      </c>
      <c r="I200" s="659"/>
      <c r="J200" s="659"/>
      <c r="K200" s="659"/>
      <c r="L200" s="38"/>
      <c r="M200" s="38"/>
      <c r="N200" s="38"/>
      <c r="O200" s="38"/>
      <c r="P200" s="38"/>
      <c r="Q200" s="35"/>
      <c r="R200" s="35"/>
      <c r="S200" s="35"/>
      <c r="T200" s="35"/>
      <c r="U200" s="35"/>
      <c r="V200" s="35"/>
      <c r="W200" s="35"/>
      <c r="X200" s="35"/>
      <c r="Y200" s="35"/>
      <c r="Z200" s="35"/>
      <c r="AA200" s="35"/>
      <c r="AC200" s="188"/>
      <c r="AE200" s="118" t="s">
        <v>127</v>
      </c>
      <c r="AH200" s="37"/>
      <c r="AI200" s="37"/>
      <c r="AJ200" s="37"/>
      <c r="AK200" s="37"/>
    </row>
    <row r="201" spans="1:37" ht="15" customHeight="1">
      <c r="B201" s="35"/>
      <c r="C201" s="35"/>
      <c r="D201" s="35"/>
      <c r="E201" s="35" t="s">
        <v>172</v>
      </c>
      <c r="F201" s="35"/>
      <c r="G201" s="35"/>
      <c r="H201" s="782" t="s">
        <v>13</v>
      </c>
      <c r="I201" s="659"/>
      <c r="J201" s="659"/>
      <c r="K201" s="659"/>
      <c r="L201" s="659"/>
      <c r="M201" s="659"/>
      <c r="N201" s="659"/>
      <c r="O201" s="659"/>
      <c r="P201" s="659"/>
      <c r="Q201" s="133" t="s">
        <v>51</v>
      </c>
      <c r="R201" s="776">
        <v>2292</v>
      </c>
      <c r="S201" s="777"/>
      <c r="T201" s="777"/>
      <c r="U201" s="777"/>
      <c r="V201" s="35"/>
      <c r="W201" s="35"/>
      <c r="X201" s="35"/>
      <c r="Y201" s="35"/>
      <c r="Z201" s="35"/>
      <c r="AA201" s="35"/>
      <c r="AC201" s="188"/>
      <c r="AE201" s="119" t="s">
        <v>146</v>
      </c>
    </row>
    <row r="202" spans="1:37" ht="15" customHeight="1">
      <c r="B202" s="35"/>
      <c r="C202" s="35"/>
      <c r="D202" s="35"/>
      <c r="E202" s="35" t="s">
        <v>14</v>
      </c>
      <c r="F202" s="35"/>
      <c r="G202" s="35"/>
      <c r="H202" s="782" t="s">
        <v>13</v>
      </c>
      <c r="I202" s="659"/>
      <c r="J202" s="659"/>
      <c r="K202" s="659"/>
      <c r="L202" s="659"/>
      <c r="M202" s="659"/>
      <c r="N202" s="659"/>
      <c r="O202" s="659"/>
      <c r="P202" s="659"/>
      <c r="Q202" s="133" t="s">
        <v>51</v>
      </c>
      <c r="R202" s="776">
        <v>2292</v>
      </c>
      <c r="S202" s="777"/>
      <c r="T202" s="777"/>
      <c r="U202" s="777"/>
      <c r="V202" s="35"/>
      <c r="W202" s="35"/>
      <c r="X202" s="35"/>
      <c r="Y202" s="35"/>
      <c r="Z202" s="35"/>
      <c r="AA202" s="35"/>
      <c r="AC202" s="188"/>
      <c r="AE202" s="105"/>
    </row>
    <row r="203" spans="1:37" ht="15" customHeight="1">
      <c r="B203" s="35"/>
      <c r="C203" s="35"/>
      <c r="D203" s="35"/>
      <c r="E203" s="35" t="s">
        <v>15</v>
      </c>
      <c r="F203" s="35"/>
      <c r="G203" s="35"/>
      <c r="H203" s="782" t="s">
        <v>13</v>
      </c>
      <c r="I203" s="659"/>
      <c r="J203" s="659"/>
      <c r="K203" s="659"/>
      <c r="L203" s="659"/>
      <c r="M203" s="659"/>
      <c r="N203" s="659"/>
      <c r="O203" s="659"/>
      <c r="P203" s="659"/>
      <c r="Q203" s="133" t="s">
        <v>51</v>
      </c>
      <c r="R203" s="776">
        <v>2292</v>
      </c>
      <c r="S203" s="777"/>
      <c r="T203" s="777"/>
      <c r="U203" s="777"/>
      <c r="V203" s="35"/>
      <c r="W203" s="35"/>
      <c r="X203" s="35"/>
      <c r="Y203" s="35"/>
      <c r="Z203" s="35"/>
      <c r="AA203" s="35"/>
      <c r="AC203" s="188"/>
      <c r="AE203" s="105"/>
    </row>
    <row r="204" spans="1:37" ht="15" customHeight="1">
      <c r="A204" s="114" t="s">
        <v>50</v>
      </c>
      <c r="B204" s="115"/>
      <c r="C204" s="115"/>
      <c r="D204" s="115"/>
      <c r="E204" s="115"/>
      <c r="F204" s="115"/>
      <c r="G204" s="115"/>
      <c r="H204" s="115"/>
      <c r="I204" s="115"/>
      <c r="J204" s="115"/>
      <c r="K204" s="121"/>
      <c r="L204" s="121"/>
      <c r="M204" s="35"/>
      <c r="N204" s="35"/>
      <c r="O204" s="35"/>
      <c r="P204" s="35"/>
      <c r="Q204" s="35"/>
      <c r="R204" s="35"/>
      <c r="S204" s="35"/>
      <c r="T204" s="35"/>
      <c r="U204" s="35"/>
      <c r="V204" s="35"/>
      <c r="W204" s="35"/>
      <c r="X204" s="35"/>
      <c r="Y204" s="35"/>
      <c r="Z204" s="35"/>
      <c r="AA204" s="35"/>
      <c r="AC204" s="188"/>
      <c r="AE204" s="174" t="s">
        <v>74</v>
      </c>
    </row>
    <row r="205" spans="1:37" ht="15" customHeight="1">
      <c r="B205" s="27" t="s">
        <v>380</v>
      </c>
      <c r="C205" s="35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  <c r="S205" s="35"/>
      <c r="T205" s="35"/>
      <c r="U205" s="35"/>
      <c r="V205" s="35"/>
      <c r="W205" s="35"/>
      <c r="X205" s="35"/>
      <c r="Y205" s="35"/>
      <c r="Z205" s="35"/>
      <c r="AA205" s="35"/>
      <c r="AC205" s="188"/>
      <c r="AD205" s="137" t="s">
        <v>72</v>
      </c>
      <c r="AE205" s="119" t="s">
        <v>130</v>
      </c>
    </row>
    <row r="206" spans="1:37" ht="15" customHeight="1">
      <c r="B206" s="27"/>
      <c r="C206" s="35" t="s">
        <v>381</v>
      </c>
      <c r="D206" s="35"/>
      <c r="E206" s="712">
        <v>1.5E-3</v>
      </c>
      <c r="F206" s="712"/>
      <c r="G206" s="712"/>
      <c r="H206" s="712"/>
      <c r="I206" s="38" t="s">
        <v>382</v>
      </c>
      <c r="J206" s="35" t="s">
        <v>383</v>
      </c>
      <c r="K206" s="35"/>
      <c r="L206" s="712">
        <v>2E-3</v>
      </c>
      <c r="M206" s="712"/>
      <c r="N206" s="712"/>
      <c r="O206" s="712"/>
      <c r="P206" s="35"/>
      <c r="Q206" s="35"/>
      <c r="R206" s="35"/>
      <c r="S206" s="35"/>
      <c r="T206" s="35"/>
      <c r="U206" s="35"/>
      <c r="V206" s="35"/>
      <c r="W206" s="35"/>
      <c r="X206" s="35"/>
      <c r="Y206" s="120" t="str">
        <f>IF(I206="&gt;","...... NG","...... OK")</f>
        <v>...... OK</v>
      </c>
      <c r="Z206" s="35"/>
      <c r="AA206" s="35"/>
      <c r="AC206" s="188"/>
      <c r="AD206" s="137" t="s">
        <v>73</v>
      </c>
      <c r="AE206" s="118" t="s">
        <v>147</v>
      </c>
    </row>
    <row r="207" spans="1:37" ht="15" customHeight="1">
      <c r="B207" s="27"/>
      <c r="C207" s="35" t="s">
        <v>381</v>
      </c>
      <c r="D207" s="35"/>
      <c r="E207" s="712">
        <v>1.5E-3</v>
      </c>
      <c r="F207" s="712"/>
      <c r="G207" s="712"/>
      <c r="H207" s="712"/>
      <c r="I207" s="38" t="s">
        <v>46</v>
      </c>
      <c r="J207" s="35" t="s">
        <v>383</v>
      </c>
      <c r="K207" s="35"/>
      <c r="L207" s="712">
        <v>2E-3</v>
      </c>
      <c r="M207" s="712"/>
      <c r="N207" s="712"/>
      <c r="O207" s="712"/>
      <c r="P207" s="35"/>
      <c r="Q207" s="35"/>
      <c r="R207" s="35"/>
      <c r="S207" s="35"/>
      <c r="T207" s="35"/>
      <c r="U207" s="35"/>
      <c r="V207" s="35"/>
      <c r="W207" s="35"/>
      <c r="X207" s="35"/>
      <c r="Y207" s="120" t="str">
        <f>IF(I207="&gt;","...... NG","...... OK")</f>
        <v>...... NG</v>
      </c>
      <c r="Z207" s="35"/>
      <c r="AA207" s="35"/>
      <c r="AC207" s="188"/>
      <c r="AD207" s="137"/>
      <c r="AE207" s="118" t="s">
        <v>129</v>
      </c>
    </row>
    <row r="208" spans="1:37" ht="15" customHeight="1">
      <c r="A208" s="114" t="s">
        <v>384</v>
      </c>
      <c r="B208" s="115"/>
      <c r="C208" s="115"/>
      <c r="D208" s="115"/>
      <c r="E208" s="115"/>
      <c r="F208" s="115"/>
      <c r="G208" s="115"/>
      <c r="H208" s="115"/>
      <c r="I208" s="115"/>
      <c r="J208" s="115"/>
      <c r="K208" s="121"/>
      <c r="L208" s="122"/>
      <c r="M208" s="44"/>
      <c r="N208" s="44"/>
      <c r="O208" s="44"/>
      <c r="P208" s="35"/>
      <c r="Q208" s="35"/>
      <c r="R208" s="35"/>
      <c r="S208" s="35"/>
      <c r="T208" s="35"/>
      <c r="U208" s="35"/>
      <c r="V208" s="35"/>
      <c r="W208" s="35"/>
      <c r="X208" s="35"/>
      <c r="Y208" s="120"/>
      <c r="Z208" s="35"/>
      <c r="AA208" s="35"/>
      <c r="AC208" s="188"/>
      <c r="AD208" s="137"/>
      <c r="AE208" s="174" t="s">
        <v>74</v>
      </c>
    </row>
    <row r="209" spans="1:66" ht="15" customHeight="1">
      <c r="B209" s="27" t="s">
        <v>45</v>
      </c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5"/>
      <c r="O209" s="35"/>
      <c r="P209" s="35"/>
      <c r="Q209" s="35"/>
      <c r="R209" s="35"/>
      <c r="S209" s="35"/>
      <c r="T209" s="35"/>
      <c r="U209" s="35"/>
      <c r="V209" s="35"/>
      <c r="W209" s="35"/>
      <c r="X209" s="35"/>
      <c r="Y209" s="35"/>
      <c r="Z209" s="35"/>
      <c r="AA209" s="35"/>
      <c r="AC209" s="188"/>
      <c r="AD209" s="137"/>
      <c r="AE209" s="119" t="s">
        <v>131</v>
      </c>
    </row>
    <row r="210" spans="1:66" ht="15" customHeight="1">
      <c r="B210" s="35"/>
      <c r="C210" s="35" t="s">
        <v>381</v>
      </c>
      <c r="D210" s="35"/>
      <c r="E210" s="712">
        <v>1.5E-3</v>
      </c>
      <c r="F210" s="712"/>
      <c r="G210" s="712"/>
      <c r="H210" s="712"/>
      <c r="I210" s="38" t="s">
        <v>382</v>
      </c>
      <c r="J210" s="35" t="s">
        <v>383</v>
      </c>
      <c r="K210" s="35"/>
      <c r="L210" s="712">
        <v>2E-3</v>
      </c>
      <c r="M210" s="712"/>
      <c r="N210" s="712"/>
      <c r="O210" s="712"/>
      <c r="P210" s="38" t="s">
        <v>382</v>
      </c>
      <c r="Q210" s="35" t="s">
        <v>128</v>
      </c>
      <c r="R210" s="35"/>
      <c r="S210" s="712">
        <v>0.08</v>
      </c>
      <c r="T210" s="712"/>
      <c r="U210" s="712"/>
      <c r="V210" s="712"/>
      <c r="W210" s="35"/>
      <c r="Y210" s="711" t="s">
        <v>49</v>
      </c>
      <c r="Z210" s="711"/>
      <c r="AA210" s="711"/>
      <c r="AC210" s="188"/>
      <c r="AD210" s="137"/>
      <c r="AE210" s="118" t="s">
        <v>148</v>
      </c>
    </row>
    <row r="211" spans="1:66" ht="15" customHeight="1">
      <c r="B211" s="35"/>
      <c r="C211" s="35" t="s">
        <v>381</v>
      </c>
      <c r="D211" s="35"/>
      <c r="E211" s="712">
        <v>1.5E-3</v>
      </c>
      <c r="F211" s="712"/>
      <c r="G211" s="712"/>
      <c r="H211" s="712"/>
      <c r="I211" s="38" t="s">
        <v>46</v>
      </c>
      <c r="J211" s="35" t="s">
        <v>383</v>
      </c>
      <c r="K211" s="35"/>
      <c r="L211" s="712">
        <v>2E-3</v>
      </c>
      <c r="M211" s="712"/>
      <c r="N211" s="712"/>
      <c r="O211" s="712"/>
      <c r="P211" s="38"/>
      <c r="Q211" s="35"/>
      <c r="R211" s="35"/>
      <c r="S211" s="44"/>
      <c r="T211" s="44"/>
      <c r="U211" s="44"/>
      <c r="V211" s="44"/>
      <c r="W211" s="35"/>
      <c r="Y211" s="711" t="s">
        <v>47</v>
      </c>
      <c r="Z211" s="711"/>
      <c r="AA211" s="711"/>
      <c r="AC211" s="188"/>
      <c r="AD211" s="137"/>
      <c r="AE211" s="118" t="s">
        <v>149</v>
      </c>
    </row>
    <row r="212" spans="1:66" ht="15" customHeight="1">
      <c r="B212" s="35"/>
      <c r="C212" s="35" t="s">
        <v>128</v>
      </c>
      <c r="D212" s="35"/>
      <c r="E212" s="712">
        <v>0.08</v>
      </c>
      <c r="F212" s="712"/>
      <c r="G212" s="712"/>
      <c r="H212" s="712"/>
      <c r="I212" s="38" t="s">
        <v>48</v>
      </c>
      <c r="J212" s="35" t="s">
        <v>383</v>
      </c>
      <c r="K212" s="35"/>
      <c r="L212" s="712">
        <v>2E-3</v>
      </c>
      <c r="M212" s="712"/>
      <c r="N212" s="712"/>
      <c r="O212" s="712"/>
      <c r="P212" s="38"/>
      <c r="Q212" s="35"/>
      <c r="R212" s="35"/>
      <c r="S212" s="44"/>
      <c r="T212" s="44"/>
      <c r="U212" s="44"/>
      <c r="V212" s="44"/>
      <c r="W212" s="35"/>
      <c r="Y212" s="711" t="s">
        <v>47</v>
      </c>
      <c r="Z212" s="711"/>
      <c r="AA212" s="711"/>
      <c r="AC212" s="188"/>
      <c r="AD212" s="137"/>
      <c r="AE212" s="118" t="s">
        <v>150</v>
      </c>
    </row>
    <row r="213" spans="1:66" ht="15" customHeight="1" thickBot="1">
      <c r="B213" s="35"/>
      <c r="C213" s="35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  <c r="S213" s="35"/>
      <c r="T213" s="35"/>
      <c r="U213" s="35"/>
      <c r="V213" s="35"/>
      <c r="W213" s="35"/>
      <c r="AA213" s="35"/>
    </row>
    <row r="214" spans="1:66" s="9" customFormat="1" ht="15" customHeight="1" thickBot="1">
      <c r="A214" s="663" t="s">
        <v>36</v>
      </c>
      <c r="B214" s="664"/>
      <c r="C214" s="664"/>
      <c r="D214" s="664"/>
      <c r="E214" s="664"/>
      <c r="F214" s="664"/>
      <c r="G214" s="664"/>
      <c r="H214" s="664"/>
      <c r="I214" s="664"/>
      <c r="J214" s="664"/>
      <c r="K214" s="664"/>
      <c r="L214" s="664"/>
      <c r="M214" s="664"/>
      <c r="N214" s="664"/>
      <c r="O214" s="664"/>
      <c r="P214" s="664"/>
      <c r="Q214" s="664"/>
      <c r="R214" s="664"/>
      <c r="S214" s="664"/>
      <c r="T214" s="664"/>
      <c r="U214" s="664"/>
      <c r="V214" s="664"/>
      <c r="W214" s="664"/>
      <c r="X214" s="664"/>
      <c r="Y214" s="664"/>
      <c r="Z214" s="664"/>
      <c r="AA214" s="665"/>
      <c r="AB214" s="25"/>
      <c r="AC214" s="185"/>
      <c r="AD214" s="136"/>
      <c r="AE214" s="174" t="s">
        <v>74</v>
      </c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  <c r="AZ214" s="25"/>
      <c r="BA214" s="25"/>
      <c r="BB214" s="25"/>
      <c r="BC214" s="25"/>
      <c r="BD214" s="25"/>
      <c r="BE214" s="25"/>
      <c r="BF214" s="25"/>
      <c r="BG214" s="25"/>
      <c r="BH214" s="25"/>
      <c r="BI214" s="25"/>
      <c r="BJ214" s="25"/>
      <c r="BK214" s="25"/>
      <c r="BL214" s="25"/>
      <c r="BM214" s="25"/>
      <c r="BN214" s="25"/>
    </row>
    <row r="215" spans="1:66" ht="15" customHeight="1">
      <c r="B215" s="86" t="s">
        <v>56</v>
      </c>
      <c r="C215" s="35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  <c r="S215" s="35"/>
      <c r="T215" s="35"/>
      <c r="U215" s="35"/>
      <c r="V215" s="35"/>
      <c r="W215" s="35"/>
      <c r="AA215" s="35"/>
      <c r="AE215" s="119" t="s">
        <v>132</v>
      </c>
    </row>
    <row r="216" spans="1:66" ht="15" customHeight="1">
      <c r="B216" s="86" t="s">
        <v>42</v>
      </c>
      <c r="C216" s="120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  <c r="S216" s="35"/>
      <c r="T216" s="35"/>
      <c r="U216" s="35"/>
      <c r="V216" s="35"/>
      <c r="W216" s="35"/>
      <c r="AA216" s="35"/>
      <c r="AC216" s="189" t="s">
        <v>64</v>
      </c>
      <c r="AD216" s="132"/>
      <c r="AE216" s="118" t="s">
        <v>151</v>
      </c>
    </row>
    <row r="217" spans="1:66" ht="15" customHeight="1">
      <c r="B217" s="35" t="s">
        <v>385</v>
      </c>
      <c r="C217" s="35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  <c r="S217" s="35"/>
      <c r="T217" s="35"/>
      <c r="U217" s="35"/>
      <c r="V217" s="35"/>
      <c r="W217" s="35"/>
      <c r="AA217" s="35"/>
      <c r="AC217" s="189" t="s">
        <v>69</v>
      </c>
      <c r="AD217" s="132"/>
      <c r="AE217" s="118"/>
    </row>
    <row r="218" spans="1:66" ht="15" customHeight="1">
      <c r="B218" s="796" t="s">
        <v>386</v>
      </c>
      <c r="C218" s="797"/>
      <c r="D218" s="797"/>
      <c r="E218" s="797"/>
      <c r="F218" s="797"/>
      <c r="G218" s="797"/>
      <c r="H218" s="29" t="s">
        <v>387</v>
      </c>
      <c r="I218" s="30" t="s">
        <v>51</v>
      </c>
      <c r="J218" s="791"/>
      <c r="K218" s="791"/>
      <c r="L218" s="791"/>
      <c r="M218" s="791"/>
      <c r="N218" s="792"/>
      <c r="O218" s="785" t="s">
        <v>388</v>
      </c>
      <c r="P218" s="786"/>
      <c r="Q218" s="786"/>
      <c r="R218" s="786"/>
      <c r="S218" s="786"/>
      <c r="T218" s="786"/>
      <c r="U218" s="29" t="s">
        <v>389</v>
      </c>
      <c r="V218" s="30" t="s">
        <v>11</v>
      </c>
      <c r="W218" s="798"/>
      <c r="X218" s="798"/>
      <c r="Y218" s="798"/>
      <c r="Z218" s="798"/>
      <c r="AA218" s="799"/>
      <c r="AC218" s="189" t="s">
        <v>65</v>
      </c>
      <c r="AD218" s="132"/>
      <c r="AE218" s="118"/>
    </row>
    <row r="219" spans="1:66" ht="15" customHeight="1">
      <c r="B219" s="716" t="s">
        <v>390</v>
      </c>
      <c r="C219" s="715"/>
      <c r="D219" s="715"/>
      <c r="E219" s="715"/>
      <c r="F219" s="715"/>
      <c r="G219" s="715"/>
      <c r="H219" s="33" t="s">
        <v>391</v>
      </c>
      <c r="I219" s="34" t="s">
        <v>11</v>
      </c>
      <c r="J219" s="787"/>
      <c r="K219" s="787"/>
      <c r="L219" s="787"/>
      <c r="M219" s="787"/>
      <c r="N219" s="788"/>
      <c r="O219" s="714" t="s">
        <v>392</v>
      </c>
      <c r="P219" s="715"/>
      <c r="Q219" s="715"/>
      <c r="R219" s="715"/>
      <c r="S219" s="715"/>
      <c r="T219" s="715"/>
      <c r="U219" s="33" t="s">
        <v>28</v>
      </c>
      <c r="V219" s="34" t="s">
        <v>11</v>
      </c>
      <c r="W219" s="680"/>
      <c r="X219" s="680"/>
      <c r="Y219" s="680"/>
      <c r="Z219" s="680"/>
      <c r="AA219" s="681"/>
      <c r="AC219" s="189" t="s">
        <v>66</v>
      </c>
      <c r="AD219" s="132"/>
      <c r="AE219" s="118"/>
    </row>
    <row r="220" spans="1:66" ht="15" customHeight="1">
      <c r="B220" s="35"/>
      <c r="C220" s="35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  <c r="S220" s="35"/>
      <c r="T220" s="35"/>
      <c r="U220" s="35"/>
      <c r="V220" s="35"/>
      <c r="W220" s="35"/>
      <c r="AA220" s="35"/>
      <c r="AC220" s="189" t="s">
        <v>67</v>
      </c>
      <c r="AD220" s="132"/>
      <c r="AE220" s="118"/>
    </row>
    <row r="221" spans="1:66" customFormat="1" ht="15" customHeight="1">
      <c r="A221" s="67"/>
      <c r="B221" s="67" t="s">
        <v>393</v>
      </c>
      <c r="C221" s="67"/>
      <c r="D221" s="67"/>
      <c r="E221" s="67"/>
      <c r="F221" s="67"/>
      <c r="G221" s="67"/>
      <c r="H221" s="67"/>
      <c r="I221" s="67"/>
      <c r="J221" s="128"/>
      <c r="K221" s="67"/>
      <c r="L221" s="67"/>
      <c r="M221" s="67"/>
      <c r="N221" s="67"/>
      <c r="O221" s="67"/>
      <c r="P221" s="67"/>
      <c r="Q221" s="67"/>
      <c r="R221" s="67"/>
      <c r="S221" s="67"/>
      <c r="T221" s="67"/>
      <c r="U221" s="67"/>
      <c r="V221" s="67"/>
      <c r="W221" s="67"/>
      <c r="X221" s="67"/>
      <c r="Y221" s="67"/>
      <c r="Z221" s="67"/>
      <c r="AA221" s="67"/>
      <c r="AB221" s="67"/>
      <c r="AC221" s="190"/>
      <c r="AD221" s="130"/>
      <c r="AE221" s="175"/>
      <c r="AF221" s="88"/>
      <c r="AG221" s="88"/>
      <c r="AH221" s="88"/>
      <c r="AI221" s="88"/>
      <c r="AJ221" s="88"/>
      <c r="AK221" s="88"/>
      <c r="AL221" s="88"/>
      <c r="AM221" s="88"/>
      <c r="AN221" s="88"/>
      <c r="AO221" s="88"/>
      <c r="AP221" s="88"/>
      <c r="AQ221" s="88"/>
      <c r="AR221" s="88"/>
      <c r="AS221" s="88"/>
      <c r="AT221" s="88"/>
      <c r="AU221" s="88"/>
      <c r="AV221" s="88"/>
      <c r="AW221" s="88"/>
      <c r="AX221" s="88"/>
      <c r="AY221" s="88"/>
      <c r="AZ221" s="88"/>
      <c r="BA221" s="88"/>
      <c r="BB221" s="88"/>
      <c r="BC221" s="88"/>
      <c r="BD221" s="88"/>
      <c r="BE221" s="88"/>
      <c r="BF221" s="88"/>
      <c r="BG221" s="88"/>
      <c r="BH221" s="88"/>
      <c r="BI221" s="88"/>
      <c r="BJ221" s="88"/>
      <c r="BK221" s="88"/>
      <c r="BL221" s="88"/>
      <c r="BM221" s="124"/>
    </row>
    <row r="222" spans="1:66" customFormat="1" ht="15" customHeight="1">
      <c r="A222" s="67"/>
      <c r="B222" s="713" t="s">
        <v>394</v>
      </c>
      <c r="C222" s="713" t="s">
        <v>51</v>
      </c>
      <c r="D222" s="67"/>
      <c r="E222" s="67"/>
      <c r="F222" s="67"/>
      <c r="G222" s="67"/>
      <c r="H222" s="67"/>
      <c r="I222" s="713" t="s">
        <v>51</v>
      </c>
      <c r="J222" s="577"/>
      <c r="K222" s="577"/>
      <c r="L222" s="577"/>
      <c r="M222" s="577"/>
      <c r="N222" s="577"/>
      <c r="O222" s="67"/>
      <c r="P222" s="67"/>
      <c r="Q222" s="709" t="s">
        <v>52</v>
      </c>
      <c r="R222" s="709" t="s">
        <v>53</v>
      </c>
      <c r="S222" s="709"/>
      <c r="T222" s="709"/>
      <c r="U222" s="67"/>
      <c r="V222" s="67"/>
      <c r="W222" s="67"/>
      <c r="X222" s="67"/>
      <c r="Y222" s="67"/>
      <c r="Z222" s="67"/>
      <c r="AA222" s="67"/>
      <c r="AB222" s="67"/>
      <c r="AC222" s="190" t="s">
        <v>70</v>
      </c>
      <c r="AD222" s="130"/>
      <c r="AE222" s="175"/>
      <c r="AF222" s="88"/>
      <c r="AG222" s="88"/>
      <c r="AH222" s="88"/>
      <c r="AI222" s="88"/>
      <c r="AJ222" s="88"/>
      <c r="AK222" s="123"/>
      <c r="AL222" s="123"/>
      <c r="AM222" s="123"/>
      <c r="AN222" s="123"/>
      <c r="AO222" s="123"/>
      <c r="AP222" s="123"/>
      <c r="AQ222" s="123"/>
      <c r="AR222" s="88"/>
      <c r="AS222" s="88"/>
      <c r="AT222" s="88"/>
      <c r="AU222" s="88"/>
      <c r="AV222" s="124"/>
      <c r="AW222" s="125"/>
      <c r="AX222" s="125"/>
    </row>
    <row r="223" spans="1:66" customFormat="1" ht="15" customHeight="1">
      <c r="A223" s="67"/>
      <c r="B223" s="713"/>
      <c r="C223" s="713"/>
      <c r="D223" s="67"/>
      <c r="E223" s="67"/>
      <c r="F223" s="67"/>
      <c r="G223" s="67"/>
      <c r="H223" s="67"/>
      <c r="I223" s="713"/>
      <c r="J223" s="577"/>
      <c r="K223" s="577"/>
      <c r="L223" s="577"/>
      <c r="M223" s="577"/>
      <c r="N223" s="577"/>
      <c r="O223" s="67"/>
      <c r="P223" s="67"/>
      <c r="Q223" s="709"/>
      <c r="R223" s="709"/>
      <c r="S223" s="709"/>
      <c r="T223" s="709"/>
      <c r="U223" s="67"/>
      <c r="V223" s="67"/>
      <c r="W223" s="67"/>
      <c r="X223" s="67"/>
      <c r="Y223" s="67"/>
      <c r="Z223" s="67"/>
      <c r="AA223" s="67"/>
      <c r="AB223" s="67"/>
      <c r="AC223" s="131" t="s">
        <v>68</v>
      </c>
      <c r="AD223" s="130"/>
      <c r="AE223" s="175"/>
      <c r="AF223" s="88"/>
      <c r="AG223" s="88"/>
      <c r="AH223" s="88"/>
      <c r="AI223" s="88"/>
      <c r="AJ223" s="88"/>
      <c r="AK223" s="123"/>
      <c r="AL223" s="123"/>
      <c r="AM223" s="123"/>
      <c r="AN223" s="123"/>
      <c r="AO223" s="123"/>
      <c r="AP223" s="123"/>
      <c r="AQ223" s="123"/>
      <c r="AR223" s="88"/>
      <c r="AS223" s="88"/>
      <c r="AT223" s="88"/>
      <c r="AU223" s="88"/>
      <c r="AV223" s="124"/>
      <c r="AW223" s="125"/>
      <c r="AX223" s="125"/>
    </row>
    <row r="224" spans="1:66" customFormat="1" ht="15" customHeight="1">
      <c r="A224" s="67"/>
      <c r="B224" s="258" t="s">
        <v>395</v>
      </c>
      <c r="C224" s="128" t="s">
        <v>51</v>
      </c>
      <c r="D224" s="278" t="s">
        <v>396</v>
      </c>
      <c r="E224" s="278"/>
      <c r="F224" s="278"/>
      <c r="G224" s="278"/>
      <c r="H224" s="283"/>
      <c r="I224" s="128" t="s">
        <v>51</v>
      </c>
      <c r="J224" s="655"/>
      <c r="K224" s="656"/>
      <c r="L224" s="656"/>
      <c r="M224" s="656"/>
      <c r="N224" s="656"/>
      <c r="O224" s="283"/>
      <c r="P224" s="283"/>
      <c r="Q224" s="67" t="s">
        <v>52</v>
      </c>
      <c r="R224" s="67" t="s">
        <v>54</v>
      </c>
      <c r="S224" s="67"/>
      <c r="T224" s="67"/>
      <c r="U224" s="67"/>
      <c r="V224" s="67"/>
      <c r="W224" s="67"/>
      <c r="X224" s="283"/>
      <c r="Y224" s="67"/>
      <c r="Z224" s="67"/>
      <c r="AA224" s="258"/>
      <c r="AB224" s="258"/>
      <c r="AC224" s="131"/>
      <c r="AD224" s="131"/>
      <c r="AE224" s="176"/>
      <c r="AF224" s="92"/>
      <c r="AG224" s="92"/>
      <c r="AH224" s="92"/>
      <c r="AI224" s="92"/>
      <c r="AJ224" s="88"/>
      <c r="AK224" s="123"/>
      <c r="AL224" s="123"/>
      <c r="AM224" s="123"/>
      <c r="AN224" s="123"/>
      <c r="AO224" s="123"/>
      <c r="AP224" s="123"/>
      <c r="AQ224" s="123"/>
      <c r="AR224" s="88"/>
      <c r="AS224" s="88"/>
      <c r="AT224" s="88"/>
      <c r="AU224" s="88"/>
      <c r="AV224" s="124"/>
      <c r="AW224" s="125"/>
      <c r="AX224" s="125"/>
    </row>
    <row r="225" spans="1:52" customFormat="1" ht="15" customHeight="1">
      <c r="A225" s="67"/>
      <c r="B225" s="258" t="s">
        <v>397</v>
      </c>
      <c r="C225" s="128" t="s">
        <v>51</v>
      </c>
      <c r="D225" s="278" t="s">
        <v>398</v>
      </c>
      <c r="E225" s="278"/>
      <c r="F225" s="278"/>
      <c r="G225" s="278"/>
      <c r="H225" s="283"/>
      <c r="I225" s="128" t="s">
        <v>51</v>
      </c>
      <c r="J225" s="793"/>
      <c r="K225" s="793"/>
      <c r="L225" s="793"/>
      <c r="M225" s="793"/>
      <c r="N225" s="793"/>
      <c r="O225" s="283"/>
      <c r="P225" s="283"/>
      <c r="Q225" s="67" t="s">
        <v>52</v>
      </c>
      <c r="R225" s="67" t="s">
        <v>55</v>
      </c>
      <c r="S225" s="67"/>
      <c r="T225" s="67"/>
      <c r="U225" s="67"/>
      <c r="V225" s="67"/>
      <c r="W225" s="67"/>
      <c r="X225" s="283"/>
      <c r="Y225" s="67"/>
      <c r="Z225" s="67"/>
      <c r="AA225" s="258"/>
      <c r="AB225" s="258"/>
      <c r="AC225" s="131"/>
      <c r="AD225" s="131"/>
      <c r="AE225" s="176"/>
      <c r="AF225" s="92"/>
      <c r="AG225" s="92"/>
      <c r="AH225" s="92"/>
      <c r="AI225" s="92"/>
      <c r="AJ225" s="88"/>
      <c r="AK225" s="123"/>
      <c r="AL225" s="123"/>
      <c r="AM225" s="123"/>
      <c r="AN225" s="123"/>
      <c r="AO225" s="123"/>
      <c r="AP225" s="123"/>
      <c r="AQ225" s="123"/>
      <c r="AR225" s="88"/>
      <c r="AS225" s="88"/>
      <c r="AT225" s="88"/>
      <c r="AU225" s="88"/>
      <c r="AV225" s="124"/>
      <c r="AW225" s="125"/>
      <c r="AX225" s="125"/>
    </row>
    <row r="226" spans="1:52" customFormat="1" ht="15" customHeight="1">
      <c r="A226" s="67"/>
      <c r="B226" s="258" t="s">
        <v>25</v>
      </c>
      <c r="C226" s="128" t="s">
        <v>51</v>
      </c>
      <c r="D226" s="278" t="s">
        <v>399</v>
      </c>
      <c r="E226" s="278"/>
      <c r="F226" s="278"/>
      <c r="G226" s="278"/>
      <c r="H226" s="283"/>
      <c r="I226" s="128" t="s">
        <v>51</v>
      </c>
      <c r="J226" s="658"/>
      <c r="K226" s="658"/>
      <c r="L226" s="658"/>
      <c r="M226" s="658"/>
      <c r="N226" s="234"/>
      <c r="O226" s="35"/>
      <c r="P226" s="35"/>
      <c r="Q226" s="67" t="s">
        <v>52</v>
      </c>
      <c r="R226" s="258" t="s">
        <v>25</v>
      </c>
      <c r="S226" s="258"/>
      <c r="T226" s="258" t="s">
        <v>28</v>
      </c>
      <c r="U226" s="123"/>
      <c r="V226" s="657"/>
      <c r="W226" s="657"/>
      <c r="X226" s="657"/>
      <c r="Y226" s="657"/>
      <c r="Z226" s="657"/>
      <c r="AA226" s="284"/>
      <c r="AB226" s="284"/>
      <c r="AC226" s="190"/>
      <c r="AD226" s="130"/>
      <c r="AE226" s="119" t="s">
        <v>489</v>
      </c>
      <c r="AF226" s="88"/>
      <c r="AG226" s="88"/>
      <c r="AH226" s="88"/>
      <c r="AI226" s="88"/>
      <c r="AJ226" s="88"/>
      <c r="AK226" s="123"/>
      <c r="AL226" s="123"/>
      <c r="AM226" s="123"/>
      <c r="AN226" s="123"/>
      <c r="AO226" s="123"/>
      <c r="AP226" s="123"/>
      <c r="AQ226" s="123"/>
      <c r="AR226" s="123"/>
      <c r="AS226" s="123"/>
      <c r="AT226" s="123"/>
      <c r="AU226" s="88"/>
      <c r="AV226" s="124"/>
      <c r="AW226" s="125"/>
      <c r="AX226" s="125"/>
    </row>
    <row r="227" spans="1:52" customFormat="1" ht="15" customHeight="1">
      <c r="A227" s="67"/>
      <c r="B227" s="258" t="s">
        <v>25</v>
      </c>
      <c r="C227" s="128" t="s">
        <v>51</v>
      </c>
      <c r="D227" s="278" t="s">
        <v>399</v>
      </c>
      <c r="E227" s="278"/>
      <c r="F227" s="278"/>
      <c r="G227" s="278"/>
      <c r="H227" s="283"/>
      <c r="I227" s="128" t="s">
        <v>51</v>
      </c>
      <c r="J227" s="658"/>
      <c r="K227" s="658"/>
      <c r="L227" s="658"/>
      <c r="M227" s="658"/>
      <c r="N227" s="234"/>
      <c r="O227" s="35"/>
      <c r="P227" s="35"/>
      <c r="Q227" s="67" t="s">
        <v>52</v>
      </c>
      <c r="R227" s="258" t="s">
        <v>22</v>
      </c>
      <c r="S227" s="258"/>
      <c r="T227" s="258">
        <v>0</v>
      </c>
      <c r="U227" s="123"/>
      <c r="V227" s="657"/>
      <c r="W227" s="657"/>
      <c r="X227" s="657"/>
      <c r="Y227" s="657"/>
      <c r="Z227" s="657"/>
      <c r="AA227" s="284"/>
      <c r="AB227" s="284"/>
      <c r="AC227" s="190"/>
      <c r="AD227" s="130"/>
      <c r="AE227" s="118" t="s">
        <v>490</v>
      </c>
      <c r="AF227" s="88"/>
      <c r="AG227" s="88"/>
      <c r="AH227" s="88"/>
      <c r="AI227" s="88"/>
      <c r="AJ227" s="88"/>
      <c r="AK227" s="123"/>
      <c r="AL227" s="123"/>
      <c r="AM227" s="123"/>
      <c r="AN227" s="123"/>
      <c r="AO227" s="123"/>
      <c r="AP227" s="123"/>
      <c r="AQ227" s="123"/>
      <c r="AR227" s="123"/>
      <c r="AS227" s="123"/>
      <c r="AT227" s="123"/>
      <c r="AU227" s="88"/>
      <c r="AV227" s="124"/>
      <c r="AW227" s="125"/>
      <c r="AX227" s="125"/>
    </row>
    <row r="228" spans="1:52" s="325" customFormat="1" ht="15" customHeight="1">
      <c r="A228" s="312"/>
      <c r="B228" s="313"/>
      <c r="C228" s="314"/>
      <c r="D228" s="313"/>
      <c r="E228" s="314"/>
      <c r="F228" s="313"/>
      <c r="G228" s="314"/>
      <c r="H228" s="313"/>
      <c r="I228" s="314"/>
      <c r="J228" s="315"/>
      <c r="K228" s="315"/>
      <c r="L228" s="315"/>
      <c r="M228" s="315"/>
      <c r="N228" s="315"/>
      <c r="O228" s="315"/>
      <c r="P228" s="315"/>
      <c r="Q228" s="315"/>
      <c r="R228" s="315"/>
      <c r="S228" s="315"/>
      <c r="T228" s="315"/>
      <c r="U228" s="315"/>
      <c r="V228" s="315"/>
      <c r="W228" s="315"/>
      <c r="X228" s="315"/>
      <c r="Y228" s="315"/>
      <c r="Z228" s="315"/>
      <c r="AA228" s="315"/>
      <c r="AB228" s="317"/>
      <c r="AC228" s="318"/>
      <c r="AD228" s="319"/>
      <c r="AE228" s="320"/>
      <c r="AF228" s="321"/>
      <c r="AG228" s="322"/>
      <c r="AH228" s="322"/>
      <c r="AI228" s="322"/>
      <c r="AJ228" s="322"/>
      <c r="AK228" s="322"/>
      <c r="AL228" s="322"/>
      <c r="AM228" s="316"/>
      <c r="AN228" s="316"/>
      <c r="AO228" s="316"/>
      <c r="AP228" s="316"/>
      <c r="AQ228" s="316"/>
      <c r="AR228" s="316"/>
      <c r="AS228" s="316"/>
      <c r="AT228" s="316"/>
      <c r="AU228" s="316"/>
      <c r="AV228" s="316"/>
      <c r="AW228" s="322"/>
      <c r="AX228" s="323"/>
      <c r="AY228" s="324"/>
      <c r="AZ228" s="324"/>
    </row>
    <row r="229" spans="1:52" customFormat="1" ht="15" customHeight="1">
      <c r="A229" s="67"/>
      <c r="B229" s="278" t="s">
        <v>400</v>
      </c>
      <c r="C229" s="128"/>
      <c r="D229" s="278"/>
      <c r="E229" s="278"/>
      <c r="F229" s="278"/>
      <c r="G229" s="278"/>
      <c r="H229" s="283"/>
      <c r="I229" s="128"/>
      <c r="J229" s="285"/>
      <c r="K229" s="285"/>
      <c r="L229" s="285"/>
      <c r="M229" s="285"/>
      <c r="N229" s="258"/>
      <c r="O229" s="258"/>
      <c r="P229" s="258"/>
      <c r="Q229" s="258"/>
      <c r="R229" s="123"/>
      <c r="S229" s="284"/>
      <c r="T229" s="284"/>
      <c r="U229" s="284"/>
      <c r="V229" s="284"/>
      <c r="W229" s="284"/>
      <c r="X229" s="284"/>
      <c r="Y229" s="284"/>
      <c r="Z229" s="284"/>
      <c r="AA229" s="284"/>
      <c r="AB229" s="284"/>
      <c r="AC229" s="190"/>
      <c r="AD229" s="130"/>
      <c r="AE229" s="118" t="s">
        <v>666</v>
      </c>
      <c r="AF229" s="88"/>
      <c r="AG229" s="88"/>
      <c r="AH229" s="88"/>
      <c r="AI229" s="88"/>
      <c r="AJ229" s="88"/>
      <c r="AK229" s="88"/>
      <c r="AL229" s="88"/>
      <c r="AM229" s="123"/>
      <c r="AN229" s="123"/>
      <c r="AO229" s="123"/>
      <c r="AP229" s="123"/>
      <c r="AQ229" s="123"/>
      <c r="AR229" s="123"/>
      <c r="AS229" s="123"/>
      <c r="AT229" s="123"/>
      <c r="AU229" s="123"/>
      <c r="AV229" s="123"/>
      <c r="AW229" s="88"/>
      <c r="AX229" s="124"/>
      <c r="AY229" s="125"/>
      <c r="AZ229" s="125"/>
    </row>
    <row r="230" spans="1:52" customFormat="1" ht="15" customHeight="1">
      <c r="A230" s="67"/>
      <c r="B230" s="258"/>
      <c r="C230" s="67" t="s">
        <v>401</v>
      </c>
      <c r="D230" s="278"/>
      <c r="E230" s="278"/>
      <c r="F230" s="278"/>
      <c r="G230" s="278"/>
      <c r="H230" s="283"/>
      <c r="I230" s="128"/>
      <c r="J230" s="285"/>
      <c r="K230" s="285"/>
      <c r="L230" s="285"/>
      <c r="M230" s="285"/>
      <c r="N230" s="258"/>
      <c r="O230" s="258"/>
      <c r="P230" s="258"/>
      <c r="Q230" s="258"/>
      <c r="R230" s="123"/>
      <c r="S230" s="284"/>
      <c r="T230" s="284"/>
      <c r="U230" s="284"/>
      <c r="V230" s="284"/>
      <c r="W230" s="284"/>
      <c r="X230" s="284"/>
      <c r="Y230" s="284"/>
      <c r="Z230" s="284"/>
      <c r="AA230" s="284"/>
      <c r="AB230" s="284"/>
      <c r="AC230" s="190"/>
      <c r="AD230" s="130"/>
      <c r="AE230" s="175"/>
      <c r="AF230" s="88"/>
      <c r="AG230" s="88"/>
      <c r="AH230" s="88"/>
      <c r="AI230" s="88"/>
      <c r="AJ230" s="88"/>
      <c r="AK230" s="88"/>
      <c r="AL230" s="88"/>
      <c r="AM230" s="123"/>
      <c r="AN230" s="123"/>
      <c r="AO230" s="123"/>
      <c r="AP230" s="123"/>
      <c r="AQ230" s="123"/>
      <c r="AR230" s="123"/>
      <c r="AS230" s="123"/>
      <c r="AT230" s="123"/>
      <c r="AU230" s="123"/>
      <c r="AV230" s="123"/>
      <c r="AW230" s="88"/>
      <c r="AX230" s="124"/>
      <c r="AY230" s="125"/>
      <c r="AZ230" s="125"/>
    </row>
    <row r="231" spans="1:52" customFormat="1" ht="15" customHeight="1">
      <c r="A231" s="67"/>
      <c r="B231" s="258" t="s">
        <v>402</v>
      </c>
      <c r="C231" s="128" t="s">
        <v>51</v>
      </c>
      <c r="D231" s="278" t="s">
        <v>403</v>
      </c>
      <c r="E231" s="278"/>
      <c r="F231" s="278"/>
      <c r="G231" s="278"/>
      <c r="H231" s="278"/>
      <c r="I231" s="128" t="s">
        <v>51</v>
      </c>
      <c r="J231" s="710"/>
      <c r="K231" s="710"/>
      <c r="L231" s="710"/>
      <c r="M231" s="710"/>
      <c r="N231" s="258" t="s">
        <v>57</v>
      </c>
      <c r="O231" s="128" t="s">
        <v>28</v>
      </c>
      <c r="P231" s="286" t="s">
        <v>51</v>
      </c>
      <c r="Q231" s="863"/>
      <c r="R231" s="863"/>
      <c r="S231" s="863"/>
      <c r="T231" s="863"/>
      <c r="U231" s="711" t="s">
        <v>49</v>
      </c>
      <c r="V231" s="711"/>
      <c r="W231" s="711"/>
      <c r="X231" s="393"/>
      <c r="Y231" s="284"/>
      <c r="Z231" s="284"/>
      <c r="AA231" s="67"/>
      <c r="AB231" s="67"/>
      <c r="AC231" s="190"/>
      <c r="AD231" s="130"/>
      <c r="AE231" s="175"/>
      <c r="AF231" s="88"/>
      <c r="AG231" s="88"/>
      <c r="AH231" s="88"/>
      <c r="AI231" s="88"/>
      <c r="AJ231" s="123"/>
      <c r="AK231" s="123"/>
      <c r="AL231" s="123"/>
      <c r="AM231" s="123"/>
      <c r="AN231" s="123"/>
      <c r="AO231" s="123"/>
      <c r="AP231" s="123"/>
      <c r="AQ231" s="123"/>
      <c r="AR231" s="123"/>
      <c r="AS231" s="123"/>
      <c r="AT231" s="88"/>
      <c r="AU231" s="124"/>
      <c r="AV231" s="125"/>
      <c r="AW231" s="125"/>
    </row>
    <row r="232" spans="1:52" customFormat="1" ht="15" customHeight="1">
      <c r="A232" s="67"/>
      <c r="B232" s="258" t="s">
        <v>404</v>
      </c>
      <c r="C232" s="128" t="s">
        <v>51</v>
      </c>
      <c r="D232" s="278" t="s">
        <v>396</v>
      </c>
      <c r="E232" s="278"/>
      <c r="F232" s="278"/>
      <c r="G232" s="278"/>
      <c r="H232" s="278"/>
      <c r="I232" s="128" t="s">
        <v>51</v>
      </c>
      <c r="J232" s="710"/>
      <c r="K232" s="710"/>
      <c r="L232" s="710"/>
      <c r="M232" s="710"/>
      <c r="N232" s="710"/>
      <c r="O232" s="394"/>
      <c r="P232" s="123"/>
      <c r="Q232" s="284"/>
      <c r="R232" s="284"/>
      <c r="S232" s="284"/>
      <c r="T232" s="284"/>
      <c r="U232" s="284"/>
      <c r="V232" s="284"/>
      <c r="W232" s="284"/>
      <c r="X232" s="284"/>
      <c r="Y232" s="284"/>
      <c r="Z232" s="284"/>
      <c r="AA232" s="67"/>
      <c r="AB232" s="67"/>
      <c r="AC232" s="190"/>
      <c r="AD232" s="130"/>
      <c r="AE232" s="175"/>
      <c r="AF232" s="88"/>
      <c r="AG232" s="88"/>
      <c r="AH232" s="88"/>
      <c r="AI232" s="88"/>
      <c r="AJ232" s="123"/>
      <c r="AK232" s="123"/>
      <c r="AL232" s="123"/>
      <c r="AM232" s="123"/>
      <c r="AN232" s="123"/>
      <c r="AO232" s="123"/>
      <c r="AP232" s="123"/>
      <c r="AQ232" s="123"/>
      <c r="AR232" s="123"/>
      <c r="AS232" s="123"/>
      <c r="AT232" s="88"/>
      <c r="AU232" s="124"/>
      <c r="AV232" s="125"/>
      <c r="AW232" s="125"/>
    </row>
    <row r="233" spans="1:52" customFormat="1" ht="15" customHeight="1">
      <c r="A233" s="67"/>
      <c r="B233" s="258" t="s">
        <v>405</v>
      </c>
      <c r="C233" s="128" t="s">
        <v>51</v>
      </c>
      <c r="D233" s="278" t="s">
        <v>398</v>
      </c>
      <c r="E233" s="278"/>
      <c r="F233" s="278"/>
      <c r="G233" s="278"/>
      <c r="H233" s="278"/>
      <c r="I233" s="128" t="s">
        <v>51</v>
      </c>
      <c r="J233" s="710"/>
      <c r="K233" s="710"/>
      <c r="L233" s="710"/>
      <c r="M233" s="710"/>
      <c r="N233" s="710"/>
      <c r="O233" s="395"/>
      <c r="P233" s="123"/>
      <c r="Q233" s="284"/>
      <c r="R233" s="284"/>
      <c r="S233" s="284"/>
      <c r="T233" s="284"/>
      <c r="U233" s="284"/>
      <c r="V233" s="284"/>
      <c r="W233" s="284"/>
      <c r="X233" s="284"/>
      <c r="Y233" s="284"/>
      <c r="Z233" s="284"/>
      <c r="AA233" s="67"/>
      <c r="AB233" s="67"/>
      <c r="AC233" s="190"/>
      <c r="AD233" s="130"/>
      <c r="AE233" s="175"/>
      <c r="AF233" s="88"/>
      <c r="AG233" s="88"/>
      <c r="AH233" s="88"/>
      <c r="AI233" s="88"/>
      <c r="AJ233" s="123"/>
      <c r="AK233" s="123"/>
      <c r="AL233" s="123"/>
      <c r="AM233" s="123"/>
      <c r="AN233" s="123"/>
      <c r="AO233" s="123"/>
      <c r="AP233" s="123"/>
      <c r="AQ233" s="123"/>
      <c r="AR233" s="123"/>
      <c r="AS233" s="123"/>
      <c r="AT233" s="88"/>
      <c r="AU233" s="124"/>
      <c r="AV233" s="125"/>
      <c r="AW233" s="125"/>
    </row>
    <row r="234" spans="1:52" customFormat="1" ht="15" customHeight="1">
      <c r="A234" s="67"/>
      <c r="B234" s="258"/>
      <c r="C234" s="67"/>
      <c r="D234" s="278"/>
      <c r="E234" s="278"/>
      <c r="F234" s="278"/>
      <c r="G234" s="278"/>
      <c r="H234" s="278"/>
      <c r="I234" s="283"/>
      <c r="J234" s="128"/>
      <c r="K234" s="285"/>
      <c r="L234" s="285"/>
      <c r="M234" s="285"/>
      <c r="N234" s="285"/>
      <c r="O234" s="258"/>
      <c r="P234" s="258"/>
      <c r="Q234" s="258"/>
      <c r="R234" s="258"/>
      <c r="S234" s="123"/>
      <c r="T234" s="284"/>
      <c r="U234" s="284"/>
      <c r="V234" s="284"/>
      <c r="W234" s="284"/>
      <c r="X234" s="284"/>
      <c r="Y234" s="284"/>
      <c r="Z234" s="284"/>
      <c r="AA234" s="284"/>
      <c r="AB234" s="284"/>
      <c r="AC234" s="190"/>
      <c r="AD234" s="130"/>
      <c r="AE234" s="175"/>
      <c r="AF234" s="88"/>
      <c r="AG234" s="88"/>
      <c r="AH234" s="88"/>
      <c r="AI234" s="88"/>
      <c r="AJ234" s="88"/>
      <c r="AK234" s="88"/>
      <c r="AL234" s="88"/>
      <c r="AM234" s="123"/>
      <c r="AN234" s="123"/>
      <c r="AO234" s="123"/>
      <c r="AP234" s="123"/>
      <c r="AQ234" s="123"/>
      <c r="AR234" s="123"/>
      <c r="AS234" s="123"/>
      <c r="AT234" s="123"/>
      <c r="AU234" s="123"/>
      <c r="AV234" s="123"/>
      <c r="AW234" s="88"/>
      <c r="AX234" s="124"/>
      <c r="AY234" s="125"/>
      <c r="AZ234" s="125"/>
    </row>
    <row r="235" spans="1:52" customFormat="1" ht="15" customHeight="1">
      <c r="A235" s="67"/>
      <c r="B235" s="67" t="s">
        <v>58</v>
      </c>
      <c r="C235" s="67"/>
      <c r="D235" s="278"/>
      <c r="E235" s="128" t="s">
        <v>52</v>
      </c>
      <c r="F235" s="710" t="s">
        <v>406</v>
      </c>
      <c r="G235" s="710"/>
      <c r="H235" s="128"/>
      <c r="I235" s="128" t="s">
        <v>51</v>
      </c>
      <c r="J235" s="789"/>
      <c r="K235" s="790"/>
      <c r="L235" s="790"/>
      <c r="M235" s="790"/>
      <c r="N235" s="790"/>
      <c r="O235" s="129"/>
      <c r="P235" s="258" t="s">
        <v>22</v>
      </c>
      <c r="Q235" s="258"/>
      <c r="R235" s="657"/>
      <c r="S235" s="657"/>
      <c r="T235" s="657"/>
      <c r="U235" s="657"/>
      <c r="V235" s="657"/>
      <c r="W235" s="657"/>
      <c r="X235" s="284"/>
      <c r="Y235" s="67"/>
      <c r="Z235" s="67"/>
      <c r="AA235" s="67"/>
      <c r="AB235" s="67"/>
      <c r="AC235" s="190"/>
      <c r="AD235" s="130"/>
      <c r="AE235" s="175"/>
      <c r="AF235" s="88"/>
      <c r="AG235" s="88"/>
      <c r="AH235" s="123"/>
      <c r="AI235" s="123"/>
      <c r="AJ235" s="123"/>
      <c r="AK235" s="123"/>
      <c r="AL235" s="123"/>
      <c r="AM235" s="123"/>
      <c r="AN235" s="123"/>
      <c r="AO235" s="123"/>
      <c r="AP235" s="123"/>
      <c r="AQ235" s="123"/>
      <c r="AR235" s="88"/>
      <c r="AS235" s="124"/>
      <c r="AT235" s="125"/>
      <c r="AU235" s="125"/>
    </row>
    <row r="236" spans="1:52" customFormat="1" ht="15" customHeight="1">
      <c r="A236" s="67"/>
      <c r="B236" s="67" t="s">
        <v>59</v>
      </c>
      <c r="C236" s="67"/>
      <c r="D236" s="278"/>
      <c r="E236" s="128" t="s">
        <v>52</v>
      </c>
      <c r="F236" s="710" t="s">
        <v>407</v>
      </c>
      <c r="G236" s="710"/>
      <c r="H236" s="128"/>
      <c r="I236" s="128" t="s">
        <v>51</v>
      </c>
      <c r="J236" s="682"/>
      <c r="K236" s="682"/>
      <c r="L236" s="682"/>
      <c r="M236" s="682"/>
      <c r="N236" s="682"/>
      <c r="O236" s="129"/>
      <c r="P236" s="258" t="s">
        <v>23</v>
      </c>
      <c r="Q236" s="258"/>
      <c r="R236" s="657"/>
      <c r="S236" s="657"/>
      <c r="T236" s="657"/>
      <c r="U236" s="657"/>
      <c r="V236" s="657"/>
      <c r="W236" s="657"/>
      <c r="X236" s="284"/>
      <c r="Y236" s="67"/>
      <c r="Z236" s="67"/>
      <c r="AA236" s="67"/>
      <c r="AB236" s="67"/>
      <c r="AC236" s="190"/>
      <c r="AD236" s="130"/>
      <c r="AE236" s="175"/>
      <c r="AF236" s="88"/>
      <c r="AG236" s="88"/>
      <c r="AH236" s="123"/>
      <c r="AI236" s="123"/>
      <c r="AJ236" s="123"/>
      <c r="AK236" s="123"/>
      <c r="AL236" s="123"/>
      <c r="AM236" s="123"/>
      <c r="AN236" s="123"/>
      <c r="AO236" s="123"/>
      <c r="AP236" s="123"/>
      <c r="AQ236" s="123"/>
      <c r="AR236" s="88"/>
      <c r="AS236" s="124"/>
      <c r="AT236" s="125"/>
      <c r="AU236" s="125"/>
    </row>
    <row r="237" spans="1:52" ht="15" customHeight="1">
      <c r="B237" s="35"/>
      <c r="C237" s="35"/>
      <c r="D237" s="35"/>
      <c r="E237" s="35"/>
      <c r="F237" s="35"/>
      <c r="G237" s="35"/>
      <c r="S237" s="35"/>
      <c r="T237" s="35"/>
      <c r="U237" s="35"/>
      <c r="V237" s="35"/>
      <c r="W237" s="35"/>
      <c r="X237" s="35"/>
      <c r="Y237" s="35"/>
      <c r="Z237" s="35"/>
      <c r="AA237" s="35"/>
      <c r="AC237" s="189"/>
      <c r="AD237" s="132"/>
      <c r="AE237" s="105"/>
    </row>
    <row r="238" spans="1:52" ht="15" customHeight="1">
      <c r="B238" s="27" t="s">
        <v>60</v>
      </c>
      <c r="C238" s="35"/>
      <c r="D238" s="35"/>
      <c r="E238" s="35"/>
      <c r="F238" s="35"/>
      <c r="G238" s="35"/>
      <c r="X238" s="35"/>
      <c r="Y238" s="35"/>
      <c r="Z238" s="35"/>
      <c r="AA238" s="35"/>
      <c r="AC238" s="189"/>
      <c r="AD238" s="132"/>
      <c r="AE238" s="118" t="s">
        <v>491</v>
      </c>
    </row>
    <row r="239" spans="1:52" ht="15" customHeight="1">
      <c r="B239" s="598" t="s">
        <v>408</v>
      </c>
      <c r="C239" s="599"/>
      <c r="D239" s="599"/>
      <c r="E239" s="599"/>
      <c r="F239" s="78" t="s">
        <v>52</v>
      </c>
      <c r="G239" s="599" t="s">
        <v>409</v>
      </c>
      <c r="H239" s="599"/>
      <c r="I239" s="599"/>
      <c r="J239" s="599"/>
      <c r="K239" s="599"/>
      <c r="L239" s="599"/>
      <c r="M239" s="599"/>
      <c r="N239" s="599"/>
      <c r="O239" s="599"/>
      <c r="P239" s="599"/>
      <c r="Q239" s="599"/>
      <c r="R239" s="599"/>
      <c r="S239" s="600"/>
      <c r="T239" s="601" t="s">
        <v>32</v>
      </c>
      <c r="U239" s="602"/>
      <c r="V239" s="602"/>
      <c r="W239" s="602"/>
      <c r="X239" s="602"/>
      <c r="Y239" s="602"/>
      <c r="Z239" s="602"/>
      <c r="AA239" s="603"/>
      <c r="AC239" s="189"/>
      <c r="AD239" s="132"/>
      <c r="AE239" s="118"/>
    </row>
    <row r="240" spans="1:52" ht="15" customHeight="1">
      <c r="B240" s="607" t="s">
        <v>410</v>
      </c>
      <c r="C240" s="608"/>
      <c r="D240" s="608"/>
      <c r="E240" s="608"/>
      <c r="F240" s="83" t="s">
        <v>52</v>
      </c>
      <c r="G240" s="608" t="s">
        <v>411</v>
      </c>
      <c r="H240" s="608"/>
      <c r="I240" s="608"/>
      <c r="J240" s="608"/>
      <c r="K240" s="608"/>
      <c r="L240" s="608"/>
      <c r="M240" s="608"/>
      <c r="N240" s="608"/>
      <c r="O240" s="608"/>
      <c r="P240" s="608"/>
      <c r="Q240" s="608"/>
      <c r="R240" s="608"/>
      <c r="S240" s="609"/>
      <c r="T240" s="604"/>
      <c r="U240" s="605"/>
      <c r="V240" s="605"/>
      <c r="W240" s="605"/>
      <c r="X240" s="605"/>
      <c r="Y240" s="605"/>
      <c r="Z240" s="605"/>
      <c r="AA240" s="606"/>
      <c r="AC240" s="189"/>
      <c r="AD240" s="132"/>
      <c r="AE240" s="118"/>
    </row>
    <row r="241" spans="2:38" ht="15" customHeight="1">
      <c r="B241" s="567"/>
      <c r="C241" s="568"/>
      <c r="D241" s="568"/>
      <c r="E241" s="568"/>
      <c r="F241" s="568"/>
      <c r="G241" s="568"/>
      <c r="H241" s="568"/>
      <c r="I241" s="568"/>
      <c r="J241" s="568"/>
      <c r="K241" s="568"/>
      <c r="L241" s="568"/>
      <c r="M241" s="568"/>
      <c r="N241" s="568"/>
      <c r="O241" s="568"/>
      <c r="P241" s="568"/>
      <c r="Q241" s="568"/>
      <c r="R241" s="568"/>
      <c r="S241" s="569"/>
      <c r="T241" s="79"/>
      <c r="U241" s="47"/>
      <c r="V241" s="47"/>
      <c r="W241" s="47"/>
      <c r="X241" s="42"/>
      <c r="Y241" s="42"/>
      <c r="Z241" s="42"/>
      <c r="AA241" s="73"/>
      <c r="AC241" s="189"/>
      <c r="AD241" s="132"/>
      <c r="AE241" s="118"/>
    </row>
    <row r="242" spans="2:38" ht="15" customHeight="1">
      <c r="B242" s="570"/>
      <c r="C242" s="571"/>
      <c r="D242" s="571"/>
      <c r="E242" s="571"/>
      <c r="F242" s="571"/>
      <c r="G242" s="571"/>
      <c r="H242" s="571"/>
      <c r="I242" s="571"/>
      <c r="J242" s="571"/>
      <c r="K242" s="571"/>
      <c r="L242" s="571"/>
      <c r="M242" s="571"/>
      <c r="N242" s="571"/>
      <c r="O242" s="571"/>
      <c r="P242" s="571"/>
      <c r="Q242" s="571"/>
      <c r="R242" s="571"/>
      <c r="S242" s="572"/>
      <c r="T242" s="80"/>
      <c r="U242" s="576" t="s">
        <v>412</v>
      </c>
      <c r="V242" s="576"/>
      <c r="W242" s="71" t="s">
        <v>51</v>
      </c>
      <c r="X242" s="583"/>
      <c r="Y242" s="583"/>
      <c r="Z242" s="583"/>
      <c r="AA242" s="584"/>
      <c r="AC242" s="191"/>
      <c r="AD242" s="138"/>
      <c r="AE242" s="155"/>
      <c r="AF242" s="3"/>
      <c r="AG242" s="3"/>
      <c r="AH242" s="3"/>
      <c r="AI242" s="3"/>
      <c r="AJ242" s="3"/>
      <c r="AK242" s="3"/>
      <c r="AL242" s="3"/>
    </row>
    <row r="243" spans="2:38" ht="15" customHeight="1">
      <c r="B243" s="570"/>
      <c r="C243" s="571"/>
      <c r="D243" s="571"/>
      <c r="E243" s="571"/>
      <c r="F243" s="571"/>
      <c r="G243" s="571"/>
      <c r="H243" s="571"/>
      <c r="I243" s="571"/>
      <c r="J243" s="571"/>
      <c r="K243" s="571"/>
      <c r="L243" s="571"/>
      <c r="M243" s="571"/>
      <c r="N243" s="571"/>
      <c r="O243" s="571"/>
      <c r="P243" s="571"/>
      <c r="Q243" s="571"/>
      <c r="R243" s="571"/>
      <c r="S243" s="572"/>
      <c r="T243" s="80"/>
      <c r="U243" s="576" t="s">
        <v>16</v>
      </c>
      <c r="V243" s="576"/>
      <c r="W243" s="71" t="s">
        <v>51</v>
      </c>
      <c r="X243" s="583"/>
      <c r="Y243" s="583"/>
      <c r="Z243" s="583"/>
      <c r="AA243" s="584"/>
      <c r="AC243" s="191"/>
      <c r="AD243" s="138"/>
      <c r="AE243" s="155"/>
      <c r="AF243" s="3"/>
      <c r="AG243" s="3"/>
      <c r="AH243" s="3"/>
      <c r="AI243" s="3"/>
      <c r="AJ243" s="3"/>
      <c r="AK243" s="3"/>
      <c r="AL243" s="3"/>
    </row>
    <row r="244" spans="2:38" ht="15" customHeight="1">
      <c r="B244" s="570"/>
      <c r="C244" s="571"/>
      <c r="D244" s="571"/>
      <c r="E244" s="571"/>
      <c r="F244" s="571"/>
      <c r="G244" s="571"/>
      <c r="H244" s="571"/>
      <c r="I244" s="571"/>
      <c r="J244" s="571"/>
      <c r="K244" s="571"/>
      <c r="L244" s="571"/>
      <c r="M244" s="571"/>
      <c r="N244" s="571"/>
      <c r="O244" s="571"/>
      <c r="P244" s="571"/>
      <c r="Q244" s="571"/>
      <c r="R244" s="571"/>
      <c r="S244" s="572"/>
      <c r="T244" s="80"/>
      <c r="U244" s="576" t="s">
        <v>17</v>
      </c>
      <c r="V244" s="576"/>
      <c r="W244" s="71" t="s">
        <v>51</v>
      </c>
      <c r="X244" s="583"/>
      <c r="Y244" s="583"/>
      <c r="Z244" s="583"/>
      <c r="AA244" s="584"/>
      <c r="AC244" s="191"/>
      <c r="AD244" s="138"/>
      <c r="AE244" s="155"/>
      <c r="AF244" s="3"/>
      <c r="AG244" s="3"/>
      <c r="AH244" s="3"/>
      <c r="AI244" s="3"/>
      <c r="AJ244" s="3"/>
      <c r="AK244" s="3"/>
      <c r="AL244" s="3"/>
    </row>
    <row r="245" spans="2:38" ht="15" customHeight="1">
      <c r="B245" s="570"/>
      <c r="C245" s="571"/>
      <c r="D245" s="571"/>
      <c r="E245" s="571"/>
      <c r="F245" s="571"/>
      <c r="G245" s="571"/>
      <c r="H245" s="571"/>
      <c r="I245" s="571"/>
      <c r="J245" s="571"/>
      <c r="K245" s="571"/>
      <c r="L245" s="571"/>
      <c r="M245" s="571"/>
      <c r="N245" s="571"/>
      <c r="O245" s="571"/>
      <c r="P245" s="571"/>
      <c r="Q245" s="571"/>
      <c r="R245" s="571"/>
      <c r="S245" s="572"/>
      <c r="T245" s="80"/>
      <c r="U245" s="576" t="s">
        <v>18</v>
      </c>
      <c r="V245" s="576"/>
      <c r="W245" s="71" t="s">
        <v>51</v>
      </c>
      <c r="X245" s="583"/>
      <c r="Y245" s="583"/>
      <c r="Z245" s="583"/>
      <c r="AA245" s="584"/>
      <c r="AC245" s="191"/>
      <c r="AD245" s="138"/>
      <c r="AE245" s="155"/>
      <c r="AF245" s="3"/>
      <c r="AG245" s="3"/>
      <c r="AH245" s="3"/>
      <c r="AI245" s="3"/>
      <c r="AJ245" s="3"/>
      <c r="AK245" s="3"/>
      <c r="AL245" s="3"/>
    </row>
    <row r="246" spans="2:38" ht="15" customHeight="1">
      <c r="B246" s="570"/>
      <c r="C246" s="571"/>
      <c r="D246" s="571"/>
      <c r="E246" s="571"/>
      <c r="F246" s="571"/>
      <c r="G246" s="571"/>
      <c r="H246" s="571"/>
      <c r="I246" s="571"/>
      <c r="J246" s="571"/>
      <c r="K246" s="571"/>
      <c r="L246" s="571"/>
      <c r="M246" s="571"/>
      <c r="N246" s="571"/>
      <c r="O246" s="571"/>
      <c r="P246" s="571"/>
      <c r="Q246" s="571"/>
      <c r="R246" s="571"/>
      <c r="S246" s="572"/>
      <c r="T246" s="80"/>
      <c r="U246" s="576"/>
      <c r="V246" s="576"/>
      <c r="W246" s="71"/>
      <c r="X246" s="587"/>
      <c r="Y246" s="587"/>
      <c r="Z246" s="587"/>
      <c r="AA246" s="588"/>
      <c r="AC246" s="191"/>
      <c r="AD246" s="138"/>
      <c r="AE246" s="155"/>
      <c r="AF246" s="3"/>
      <c r="AG246" s="3"/>
      <c r="AH246" s="3"/>
      <c r="AI246" s="3"/>
      <c r="AJ246" s="3"/>
      <c r="AK246" s="3"/>
      <c r="AL246" s="3"/>
    </row>
    <row r="247" spans="2:38" ht="15" customHeight="1">
      <c r="B247" s="570"/>
      <c r="C247" s="571"/>
      <c r="D247" s="571"/>
      <c r="E247" s="571"/>
      <c r="F247" s="571"/>
      <c r="G247" s="571"/>
      <c r="H247" s="571"/>
      <c r="I247" s="571"/>
      <c r="J247" s="571"/>
      <c r="K247" s="571"/>
      <c r="L247" s="571"/>
      <c r="M247" s="571"/>
      <c r="N247" s="571"/>
      <c r="O247" s="571"/>
      <c r="P247" s="571"/>
      <c r="Q247" s="571"/>
      <c r="R247" s="571"/>
      <c r="S247" s="572"/>
      <c r="T247" s="80"/>
      <c r="U247" s="576"/>
      <c r="V247" s="576"/>
      <c r="W247" s="71"/>
      <c r="X247" s="589"/>
      <c r="Y247" s="589"/>
      <c r="Z247" s="589"/>
      <c r="AA247" s="590"/>
      <c r="AC247" s="191"/>
      <c r="AD247" s="138"/>
      <c r="AE247" s="155"/>
      <c r="AF247" s="3"/>
      <c r="AG247" s="3"/>
      <c r="AH247" s="3"/>
      <c r="AI247" s="3"/>
      <c r="AJ247" s="3"/>
      <c r="AK247" s="3"/>
      <c r="AL247" s="3"/>
    </row>
    <row r="248" spans="2:38" ht="15" customHeight="1">
      <c r="B248" s="570"/>
      <c r="C248" s="571"/>
      <c r="D248" s="571"/>
      <c r="E248" s="571"/>
      <c r="F248" s="571"/>
      <c r="G248" s="571"/>
      <c r="H248" s="571"/>
      <c r="I248" s="571"/>
      <c r="J248" s="571"/>
      <c r="K248" s="571"/>
      <c r="L248" s="571"/>
      <c r="M248" s="571"/>
      <c r="N248" s="571"/>
      <c r="O248" s="571"/>
      <c r="P248" s="571"/>
      <c r="Q248" s="571"/>
      <c r="R248" s="571"/>
      <c r="S248" s="572"/>
      <c r="T248" s="80"/>
      <c r="U248" s="576" t="s">
        <v>19</v>
      </c>
      <c r="V248" s="576"/>
      <c r="W248" s="71" t="s">
        <v>51</v>
      </c>
      <c r="X248" s="591"/>
      <c r="Y248" s="591"/>
      <c r="Z248" s="591"/>
      <c r="AA248" s="592"/>
      <c r="AC248" s="191"/>
      <c r="AD248" s="138"/>
      <c r="AE248" s="155"/>
      <c r="AF248" s="3"/>
      <c r="AG248" s="3"/>
      <c r="AH248" s="3"/>
      <c r="AI248" s="3"/>
      <c r="AJ248" s="3"/>
      <c r="AK248" s="3"/>
      <c r="AL248" s="3"/>
    </row>
    <row r="249" spans="2:38" ht="15" customHeight="1">
      <c r="B249" s="570"/>
      <c r="C249" s="571"/>
      <c r="D249" s="571"/>
      <c r="E249" s="571"/>
      <c r="F249" s="571"/>
      <c r="G249" s="571"/>
      <c r="H249" s="571"/>
      <c r="I249" s="571"/>
      <c r="J249" s="571"/>
      <c r="K249" s="571"/>
      <c r="L249" s="571"/>
      <c r="M249" s="571"/>
      <c r="N249" s="571"/>
      <c r="O249" s="571"/>
      <c r="P249" s="571"/>
      <c r="Q249" s="571"/>
      <c r="R249" s="571"/>
      <c r="S249" s="572"/>
      <c r="T249" s="80"/>
      <c r="U249" s="576" t="s">
        <v>20</v>
      </c>
      <c r="V249" s="576"/>
      <c r="W249" s="71" t="s">
        <v>51</v>
      </c>
      <c r="X249" s="593"/>
      <c r="Y249" s="593"/>
      <c r="Z249" s="593"/>
      <c r="AA249" s="594"/>
      <c r="AC249" s="191"/>
      <c r="AD249" s="138"/>
      <c r="AE249" s="155"/>
      <c r="AF249" s="3"/>
      <c r="AG249" s="3"/>
      <c r="AH249" s="3"/>
      <c r="AI249" s="3"/>
      <c r="AJ249" s="3"/>
      <c r="AK249" s="3"/>
      <c r="AL249" s="3"/>
    </row>
    <row r="250" spans="2:38" ht="15" customHeight="1">
      <c r="B250" s="570"/>
      <c r="C250" s="571"/>
      <c r="D250" s="571"/>
      <c r="E250" s="571"/>
      <c r="F250" s="571"/>
      <c r="G250" s="571"/>
      <c r="H250" s="571"/>
      <c r="I250" s="571"/>
      <c r="J250" s="571"/>
      <c r="K250" s="571"/>
      <c r="L250" s="571"/>
      <c r="M250" s="571"/>
      <c r="N250" s="571"/>
      <c r="O250" s="571"/>
      <c r="P250" s="571"/>
      <c r="Q250" s="571"/>
      <c r="R250" s="571"/>
      <c r="S250" s="572"/>
      <c r="T250" s="80"/>
      <c r="U250" s="576" t="s">
        <v>21</v>
      </c>
      <c r="V250" s="576"/>
      <c r="W250" s="71" t="s">
        <v>51</v>
      </c>
      <c r="X250" s="585"/>
      <c r="Y250" s="585"/>
      <c r="Z250" s="585"/>
      <c r="AA250" s="586"/>
      <c r="AC250" s="191"/>
      <c r="AD250" s="138"/>
      <c r="AE250" s="155"/>
      <c r="AF250" s="3"/>
      <c r="AG250" s="3"/>
      <c r="AH250" s="3"/>
      <c r="AI250" s="3"/>
      <c r="AJ250" s="3"/>
      <c r="AK250" s="3"/>
      <c r="AL250" s="3"/>
    </row>
    <row r="251" spans="2:38" ht="15" customHeight="1">
      <c r="B251" s="570"/>
      <c r="C251" s="571"/>
      <c r="D251" s="571"/>
      <c r="E251" s="571"/>
      <c r="F251" s="571"/>
      <c r="G251" s="571"/>
      <c r="H251" s="571"/>
      <c r="I251" s="571"/>
      <c r="J251" s="571"/>
      <c r="K251" s="571"/>
      <c r="L251" s="571"/>
      <c r="M251" s="571"/>
      <c r="N251" s="571"/>
      <c r="O251" s="571"/>
      <c r="P251" s="571"/>
      <c r="Q251" s="571"/>
      <c r="R251" s="571"/>
      <c r="S251" s="572"/>
      <c r="T251" s="80"/>
      <c r="U251" s="576"/>
      <c r="V251" s="576"/>
      <c r="W251" s="71"/>
      <c r="X251" s="583"/>
      <c r="Y251" s="583"/>
      <c r="Z251" s="583"/>
      <c r="AA251" s="584"/>
      <c r="AC251" s="191"/>
      <c r="AD251" s="138"/>
      <c r="AE251" s="155"/>
      <c r="AF251" s="3"/>
      <c r="AG251" s="3"/>
      <c r="AH251" s="3"/>
      <c r="AI251" s="3"/>
      <c r="AJ251" s="3"/>
      <c r="AK251" s="3"/>
      <c r="AL251" s="3"/>
    </row>
    <row r="252" spans="2:38" ht="15" customHeight="1">
      <c r="B252" s="570"/>
      <c r="C252" s="571"/>
      <c r="D252" s="571"/>
      <c r="E252" s="571"/>
      <c r="F252" s="571"/>
      <c r="G252" s="571"/>
      <c r="H252" s="571"/>
      <c r="I252" s="571"/>
      <c r="J252" s="571"/>
      <c r="K252" s="571"/>
      <c r="L252" s="571"/>
      <c r="M252" s="571"/>
      <c r="N252" s="571"/>
      <c r="O252" s="571"/>
      <c r="P252" s="571"/>
      <c r="Q252" s="571"/>
      <c r="R252" s="571"/>
      <c r="S252" s="572"/>
      <c r="T252" s="80"/>
      <c r="U252" s="576"/>
      <c r="V252" s="576"/>
      <c r="W252" s="71"/>
      <c r="X252" s="583"/>
      <c r="Y252" s="583"/>
      <c r="Z252" s="583"/>
      <c r="AA252" s="584"/>
      <c r="AC252" s="191"/>
      <c r="AD252" s="138"/>
      <c r="AE252" s="155"/>
      <c r="AF252" s="3"/>
      <c r="AG252" s="3"/>
      <c r="AH252" s="3"/>
      <c r="AI252" s="3"/>
      <c r="AJ252" s="3"/>
      <c r="AK252" s="3"/>
      <c r="AL252" s="3"/>
    </row>
    <row r="253" spans="2:38" ht="15" customHeight="1">
      <c r="B253" s="570"/>
      <c r="C253" s="571"/>
      <c r="D253" s="571"/>
      <c r="E253" s="571"/>
      <c r="F253" s="571"/>
      <c r="G253" s="571"/>
      <c r="H253" s="571"/>
      <c r="I253" s="571"/>
      <c r="J253" s="571"/>
      <c r="K253" s="571"/>
      <c r="L253" s="571"/>
      <c r="M253" s="571"/>
      <c r="N253" s="571"/>
      <c r="O253" s="571"/>
      <c r="P253" s="571"/>
      <c r="Q253" s="571"/>
      <c r="R253" s="571"/>
      <c r="S253" s="572"/>
      <c r="T253" s="80"/>
      <c r="U253" s="576"/>
      <c r="V253" s="576"/>
      <c r="W253" s="71"/>
      <c r="X253" s="583"/>
      <c r="Y253" s="583"/>
      <c r="Z253" s="583"/>
      <c r="AA253" s="584"/>
      <c r="AC253" s="191"/>
      <c r="AD253" s="138"/>
      <c r="AE253" s="155"/>
      <c r="AF253" s="3"/>
      <c r="AG253" s="3"/>
      <c r="AH253" s="3"/>
      <c r="AI253" s="3"/>
      <c r="AJ253" s="3"/>
      <c r="AK253" s="3"/>
      <c r="AL253" s="3"/>
    </row>
    <row r="254" spans="2:38" ht="15" customHeight="1">
      <c r="B254" s="570"/>
      <c r="C254" s="571"/>
      <c r="D254" s="571"/>
      <c r="E254" s="571"/>
      <c r="F254" s="571"/>
      <c r="G254" s="571"/>
      <c r="H254" s="571"/>
      <c r="I254" s="571"/>
      <c r="J254" s="571"/>
      <c r="K254" s="571"/>
      <c r="L254" s="571"/>
      <c r="M254" s="571"/>
      <c r="N254" s="571"/>
      <c r="O254" s="571"/>
      <c r="P254" s="571"/>
      <c r="Q254" s="571"/>
      <c r="R254" s="571"/>
      <c r="S254" s="572"/>
      <c r="T254" s="80"/>
      <c r="U254" s="68"/>
      <c r="V254" s="68"/>
      <c r="W254" s="3"/>
      <c r="X254" s="287"/>
      <c r="Y254" s="287"/>
      <c r="Z254" s="287"/>
      <c r="AA254" s="288"/>
      <c r="AC254" s="192"/>
      <c r="AD254" s="139"/>
      <c r="AE254" s="156"/>
      <c r="AF254" s="69"/>
      <c r="AG254" s="69"/>
      <c r="AH254" s="69"/>
      <c r="AI254" s="69"/>
      <c r="AJ254" s="69"/>
      <c r="AK254" s="69"/>
      <c r="AL254" s="69"/>
    </row>
    <row r="255" spans="2:38" ht="15" customHeight="1">
      <c r="B255" s="570"/>
      <c r="C255" s="571"/>
      <c r="D255" s="571"/>
      <c r="E255" s="571"/>
      <c r="F255" s="571"/>
      <c r="G255" s="571"/>
      <c r="H255" s="571"/>
      <c r="I255" s="571"/>
      <c r="J255" s="571"/>
      <c r="K255" s="571"/>
      <c r="L255" s="571"/>
      <c r="M255" s="571"/>
      <c r="N255" s="571"/>
      <c r="O255" s="571"/>
      <c r="P255" s="571"/>
      <c r="Q255" s="571"/>
      <c r="R255" s="571"/>
      <c r="S255" s="572"/>
      <c r="T255" s="80"/>
      <c r="U255" s="576" t="s">
        <v>22</v>
      </c>
      <c r="V255" s="576"/>
      <c r="W255" s="71" t="s">
        <v>51</v>
      </c>
      <c r="X255" s="579"/>
      <c r="Y255" s="579"/>
      <c r="Z255" s="579"/>
      <c r="AA255" s="580"/>
      <c r="AC255" s="191"/>
      <c r="AD255" s="138"/>
      <c r="AE255" s="155"/>
      <c r="AF255" s="3"/>
      <c r="AG255" s="3"/>
      <c r="AH255" s="3"/>
      <c r="AI255" s="3"/>
      <c r="AJ255" s="3"/>
      <c r="AK255" s="3"/>
      <c r="AL255" s="3"/>
    </row>
    <row r="256" spans="2:38" ht="15" customHeight="1">
      <c r="B256" s="570"/>
      <c r="C256" s="571"/>
      <c r="D256" s="571"/>
      <c r="E256" s="571"/>
      <c r="F256" s="571"/>
      <c r="G256" s="571"/>
      <c r="H256" s="571"/>
      <c r="I256" s="571"/>
      <c r="J256" s="571"/>
      <c r="K256" s="571"/>
      <c r="L256" s="571"/>
      <c r="M256" s="571"/>
      <c r="N256" s="571"/>
      <c r="O256" s="571"/>
      <c r="P256" s="571"/>
      <c r="Q256" s="571"/>
      <c r="R256" s="571"/>
      <c r="S256" s="572"/>
      <c r="T256" s="80"/>
      <c r="U256" s="576" t="s">
        <v>23</v>
      </c>
      <c r="V256" s="576"/>
      <c r="W256" s="71" t="s">
        <v>51</v>
      </c>
      <c r="X256" s="581"/>
      <c r="Y256" s="581"/>
      <c r="Z256" s="581"/>
      <c r="AA256" s="582"/>
      <c r="AC256" s="191"/>
      <c r="AD256" s="138"/>
      <c r="AE256" s="155"/>
      <c r="AF256" s="3"/>
      <c r="AG256" s="3"/>
      <c r="AH256" s="3"/>
      <c r="AI256" s="3"/>
      <c r="AJ256" s="3"/>
      <c r="AK256" s="3"/>
      <c r="AL256" s="3"/>
    </row>
    <row r="257" spans="2:38" ht="15" customHeight="1">
      <c r="B257" s="570"/>
      <c r="C257" s="571"/>
      <c r="D257" s="571"/>
      <c r="E257" s="571"/>
      <c r="F257" s="571"/>
      <c r="G257" s="571"/>
      <c r="H257" s="571"/>
      <c r="I257" s="571"/>
      <c r="J257" s="571"/>
      <c r="K257" s="571"/>
      <c r="L257" s="571"/>
      <c r="M257" s="571"/>
      <c r="N257" s="571"/>
      <c r="O257" s="571"/>
      <c r="P257" s="571"/>
      <c r="Q257" s="571"/>
      <c r="R257" s="571"/>
      <c r="S257" s="572"/>
      <c r="T257" s="80"/>
      <c r="U257" s="576" t="s">
        <v>24</v>
      </c>
      <c r="V257" s="576"/>
      <c r="W257" s="71" t="s">
        <v>51</v>
      </c>
      <c r="X257" s="794"/>
      <c r="Y257" s="794"/>
      <c r="Z257" s="794"/>
      <c r="AA257" s="795"/>
      <c r="AC257" s="191"/>
      <c r="AD257" s="138"/>
      <c r="AE257" s="155"/>
      <c r="AF257" s="3"/>
      <c r="AG257" s="3"/>
      <c r="AH257" s="3"/>
      <c r="AI257" s="3"/>
      <c r="AJ257" s="3"/>
      <c r="AK257" s="3"/>
      <c r="AL257" s="3"/>
    </row>
    <row r="258" spans="2:38" ht="15" customHeight="1">
      <c r="B258" s="570"/>
      <c r="C258" s="571"/>
      <c r="D258" s="571"/>
      <c r="E258" s="571"/>
      <c r="F258" s="571"/>
      <c r="G258" s="571"/>
      <c r="H258" s="571"/>
      <c r="I258" s="571"/>
      <c r="J258" s="571"/>
      <c r="K258" s="571"/>
      <c r="L258" s="571"/>
      <c r="M258" s="571"/>
      <c r="N258" s="571"/>
      <c r="O258" s="571"/>
      <c r="P258" s="571"/>
      <c r="Q258" s="571"/>
      <c r="R258" s="571"/>
      <c r="S258" s="572"/>
      <c r="T258" s="80"/>
      <c r="U258" s="3"/>
      <c r="V258" s="3"/>
      <c r="W258" s="3"/>
      <c r="X258" s="3"/>
      <c r="Y258" s="3"/>
      <c r="Z258" s="3"/>
      <c r="AA258" s="74"/>
      <c r="AC258" s="192"/>
      <c r="AD258" s="139"/>
      <c r="AE258" s="156"/>
      <c r="AF258" s="69"/>
      <c r="AG258" s="69"/>
      <c r="AH258" s="69"/>
      <c r="AI258" s="69"/>
      <c r="AJ258" s="69"/>
      <c r="AK258" s="69"/>
      <c r="AL258" s="69"/>
    </row>
    <row r="259" spans="2:38" ht="15" customHeight="1">
      <c r="B259" s="570"/>
      <c r="C259" s="571"/>
      <c r="D259" s="571"/>
      <c r="E259" s="571"/>
      <c r="F259" s="571"/>
      <c r="G259" s="571"/>
      <c r="H259" s="571"/>
      <c r="I259" s="571"/>
      <c r="J259" s="571"/>
      <c r="K259" s="571"/>
      <c r="L259" s="571"/>
      <c r="M259" s="571"/>
      <c r="N259" s="571"/>
      <c r="O259" s="571"/>
      <c r="P259" s="571"/>
      <c r="Q259" s="571"/>
      <c r="R259" s="571"/>
      <c r="S259" s="572"/>
      <c r="T259" s="80"/>
      <c r="U259" s="3"/>
      <c r="V259" s="3"/>
      <c r="W259" s="3"/>
      <c r="X259" s="3"/>
      <c r="Y259" s="3"/>
      <c r="Z259" s="3"/>
      <c r="AA259" s="74"/>
      <c r="AC259" s="192"/>
      <c r="AD259" s="139"/>
      <c r="AE259" s="156"/>
      <c r="AF259" s="69"/>
      <c r="AG259" s="69"/>
      <c r="AH259" s="69"/>
      <c r="AI259" s="69"/>
      <c r="AJ259" s="69"/>
      <c r="AK259" s="69"/>
      <c r="AL259" s="69"/>
    </row>
    <row r="260" spans="2:38" ht="15" customHeight="1">
      <c r="B260" s="595"/>
      <c r="C260" s="596"/>
      <c r="D260" s="596"/>
      <c r="E260" s="596"/>
      <c r="F260" s="596"/>
      <c r="G260" s="596"/>
      <c r="H260" s="596"/>
      <c r="I260" s="596"/>
      <c r="J260" s="596"/>
      <c r="K260" s="596"/>
      <c r="L260" s="596"/>
      <c r="M260" s="596"/>
      <c r="N260" s="596"/>
      <c r="O260" s="596"/>
      <c r="P260" s="596"/>
      <c r="Q260" s="596"/>
      <c r="R260" s="596"/>
      <c r="S260" s="597"/>
      <c r="T260" s="81"/>
      <c r="U260" s="72"/>
      <c r="V260" s="72"/>
      <c r="W260" s="72"/>
      <c r="X260" s="72"/>
      <c r="Y260" s="72"/>
      <c r="Z260" s="72"/>
      <c r="AA260" s="75"/>
      <c r="AC260" s="193"/>
      <c r="AD260" s="140"/>
      <c r="AE260" s="157"/>
      <c r="AF260" s="70"/>
      <c r="AG260" s="70"/>
      <c r="AH260" s="70"/>
      <c r="AI260" s="70"/>
      <c r="AJ260" s="70"/>
      <c r="AK260" s="70"/>
      <c r="AL260" s="70"/>
    </row>
    <row r="261" spans="2:38" ht="15" customHeight="1">
      <c r="B261" s="567"/>
      <c r="C261" s="568"/>
      <c r="D261" s="568"/>
      <c r="E261" s="568"/>
      <c r="F261" s="568"/>
      <c r="G261" s="568"/>
      <c r="H261" s="568"/>
      <c r="I261" s="568"/>
      <c r="J261" s="568"/>
      <c r="K261" s="568"/>
      <c r="L261" s="568"/>
      <c r="M261" s="568"/>
      <c r="N261" s="568"/>
      <c r="O261" s="568"/>
      <c r="P261" s="568"/>
      <c r="Q261" s="568"/>
      <c r="R261" s="568"/>
      <c r="S261" s="569"/>
      <c r="T261" s="80"/>
      <c r="U261" s="3"/>
      <c r="V261" s="3"/>
      <c r="W261" s="3"/>
      <c r="X261" s="3"/>
      <c r="Y261" s="3"/>
      <c r="Z261" s="3"/>
      <c r="AA261" s="74"/>
      <c r="AC261" s="190"/>
      <c r="AD261" s="130"/>
      <c r="AE261" s="106"/>
      <c r="AF261" s="67"/>
      <c r="AG261" s="67"/>
      <c r="AH261" s="67"/>
      <c r="AI261" s="67"/>
      <c r="AJ261" s="67"/>
      <c r="AK261" s="67"/>
      <c r="AL261" s="67"/>
    </row>
    <row r="262" spans="2:38" ht="15" customHeight="1">
      <c r="B262" s="570"/>
      <c r="C262" s="571"/>
      <c r="D262" s="571"/>
      <c r="E262" s="571"/>
      <c r="F262" s="571"/>
      <c r="G262" s="571"/>
      <c r="H262" s="571"/>
      <c r="I262" s="571"/>
      <c r="J262" s="571"/>
      <c r="K262" s="571"/>
      <c r="L262" s="571"/>
      <c r="M262" s="571"/>
      <c r="N262" s="571"/>
      <c r="O262" s="571"/>
      <c r="P262" s="571"/>
      <c r="Q262" s="571"/>
      <c r="R262" s="571"/>
      <c r="S262" s="572"/>
      <c r="T262" s="80" t="s">
        <v>480</v>
      </c>
      <c r="U262" s="3"/>
      <c r="V262" s="3"/>
      <c r="W262" s="3"/>
      <c r="X262" s="3"/>
      <c r="Y262" s="3"/>
      <c r="Z262" s="3"/>
      <c r="AA262" s="74"/>
      <c r="AC262" s="192"/>
      <c r="AD262" s="139"/>
      <c r="AE262" s="156"/>
      <c r="AF262" s="69"/>
      <c r="AG262" s="69"/>
      <c r="AH262" s="69"/>
      <c r="AI262" s="69"/>
      <c r="AJ262" s="69"/>
      <c r="AK262" s="69"/>
      <c r="AL262" s="69"/>
    </row>
    <row r="263" spans="2:38" ht="15" customHeight="1">
      <c r="B263" s="570"/>
      <c r="C263" s="571"/>
      <c r="D263" s="571"/>
      <c r="E263" s="571"/>
      <c r="F263" s="571"/>
      <c r="G263" s="571"/>
      <c r="H263" s="571"/>
      <c r="I263" s="571"/>
      <c r="J263" s="571"/>
      <c r="K263" s="571"/>
      <c r="L263" s="571"/>
      <c r="M263" s="571"/>
      <c r="N263" s="571"/>
      <c r="O263" s="571"/>
      <c r="P263" s="571"/>
      <c r="Q263" s="571"/>
      <c r="R263" s="571"/>
      <c r="S263" s="572"/>
      <c r="T263" s="80"/>
      <c r="U263" s="576" t="s">
        <v>25</v>
      </c>
      <c r="V263" s="576"/>
      <c r="W263" s="71" t="s">
        <v>51</v>
      </c>
      <c r="X263" s="577"/>
      <c r="Y263" s="577"/>
      <c r="Z263" s="577"/>
      <c r="AA263" s="578"/>
      <c r="AC263" s="191"/>
      <c r="AD263" s="138"/>
      <c r="AE263" s="155"/>
      <c r="AF263" s="3"/>
      <c r="AG263" s="3"/>
      <c r="AH263" s="3"/>
      <c r="AI263" s="3"/>
      <c r="AJ263" s="3"/>
      <c r="AK263" s="3"/>
      <c r="AL263" s="3"/>
    </row>
    <row r="264" spans="2:38" ht="15" customHeight="1">
      <c r="B264" s="570"/>
      <c r="C264" s="571"/>
      <c r="D264" s="571"/>
      <c r="E264" s="571"/>
      <c r="F264" s="571"/>
      <c r="G264" s="571"/>
      <c r="H264" s="571"/>
      <c r="I264" s="571"/>
      <c r="J264" s="571"/>
      <c r="K264" s="571"/>
      <c r="L264" s="571"/>
      <c r="M264" s="571"/>
      <c r="N264" s="571"/>
      <c r="O264" s="571"/>
      <c r="P264" s="571"/>
      <c r="Q264" s="571"/>
      <c r="R264" s="571"/>
      <c r="S264" s="572"/>
      <c r="T264" s="80"/>
      <c r="U264" s="576" t="s">
        <v>26</v>
      </c>
      <c r="V264" s="576"/>
      <c r="W264" s="71" t="s">
        <v>51</v>
      </c>
      <c r="X264" s="579"/>
      <c r="Y264" s="579"/>
      <c r="Z264" s="579"/>
      <c r="AA264" s="580"/>
      <c r="AC264" s="191"/>
      <c r="AD264" s="138"/>
      <c r="AE264" s="155"/>
      <c r="AF264" s="3"/>
      <c r="AG264" s="3"/>
      <c r="AH264" s="3"/>
      <c r="AI264" s="3"/>
      <c r="AJ264" s="3"/>
      <c r="AK264" s="3"/>
      <c r="AL264" s="3"/>
    </row>
    <row r="265" spans="2:38" ht="15" customHeight="1">
      <c r="B265" s="570"/>
      <c r="C265" s="571"/>
      <c r="D265" s="571"/>
      <c r="E265" s="571"/>
      <c r="F265" s="571"/>
      <c r="G265" s="571"/>
      <c r="H265" s="571"/>
      <c r="I265" s="571"/>
      <c r="J265" s="571"/>
      <c r="K265" s="571"/>
      <c r="L265" s="571"/>
      <c r="M265" s="571"/>
      <c r="N265" s="571"/>
      <c r="O265" s="571"/>
      <c r="P265" s="571"/>
      <c r="Q265" s="571"/>
      <c r="R265" s="571"/>
      <c r="S265" s="572"/>
      <c r="T265" s="80"/>
      <c r="U265" s="576" t="s">
        <v>27</v>
      </c>
      <c r="V265" s="576"/>
      <c r="W265" s="71" t="s">
        <v>51</v>
      </c>
      <c r="X265" s="581"/>
      <c r="Y265" s="581"/>
      <c r="Z265" s="581"/>
      <c r="AA265" s="582"/>
      <c r="AC265" s="191"/>
      <c r="AD265" s="138"/>
      <c r="AE265" s="155"/>
      <c r="AF265" s="3"/>
      <c r="AG265" s="3"/>
      <c r="AH265" s="3"/>
      <c r="AI265" s="3"/>
      <c r="AJ265" s="3"/>
      <c r="AK265" s="3"/>
      <c r="AL265" s="3"/>
    </row>
    <row r="266" spans="2:38" ht="15" customHeight="1">
      <c r="B266" s="570"/>
      <c r="C266" s="571"/>
      <c r="D266" s="571"/>
      <c r="E266" s="571"/>
      <c r="F266" s="571"/>
      <c r="G266" s="571"/>
      <c r="H266" s="571"/>
      <c r="I266" s="571"/>
      <c r="J266" s="571"/>
      <c r="K266" s="571"/>
      <c r="L266" s="571"/>
      <c r="M266" s="571"/>
      <c r="N266" s="571"/>
      <c r="O266" s="571"/>
      <c r="P266" s="571"/>
      <c r="Q266" s="571"/>
      <c r="R266" s="571"/>
      <c r="S266" s="572"/>
      <c r="T266" s="80" t="s">
        <v>481</v>
      </c>
      <c r="U266" s="68"/>
      <c r="V266" s="68"/>
      <c r="W266" s="3"/>
      <c r="X266" s="68"/>
      <c r="Y266" s="68"/>
      <c r="Z266" s="68"/>
      <c r="AA266" s="289"/>
      <c r="AC266" s="192"/>
      <c r="AD266" s="139"/>
      <c r="AE266" s="156"/>
      <c r="AF266" s="69"/>
      <c r="AG266" s="69"/>
      <c r="AH266" s="69"/>
      <c r="AI266" s="69"/>
      <c r="AJ266" s="69"/>
      <c r="AK266" s="69"/>
      <c r="AL266" s="69"/>
    </row>
    <row r="267" spans="2:38" ht="15" customHeight="1">
      <c r="B267" s="570"/>
      <c r="C267" s="571"/>
      <c r="D267" s="571"/>
      <c r="E267" s="571"/>
      <c r="F267" s="571"/>
      <c r="G267" s="571"/>
      <c r="H267" s="571"/>
      <c r="I267" s="571"/>
      <c r="J267" s="571"/>
      <c r="K267" s="571"/>
      <c r="L267" s="571"/>
      <c r="M267" s="571"/>
      <c r="N267" s="571"/>
      <c r="O267" s="571"/>
      <c r="P267" s="571"/>
      <c r="Q267" s="571"/>
      <c r="R267" s="571"/>
      <c r="S267" s="572"/>
      <c r="T267" s="80"/>
      <c r="U267" s="576" t="s">
        <v>28</v>
      </c>
      <c r="V267" s="576"/>
      <c r="W267" s="71" t="s">
        <v>51</v>
      </c>
      <c r="X267" s="577"/>
      <c r="Y267" s="577"/>
      <c r="Z267" s="577"/>
      <c r="AA267" s="578"/>
      <c r="AC267" s="191"/>
      <c r="AD267" s="138"/>
      <c r="AE267" s="155"/>
      <c r="AF267" s="3"/>
      <c r="AG267" s="3"/>
      <c r="AH267" s="3"/>
      <c r="AI267" s="3"/>
      <c r="AJ267" s="3"/>
      <c r="AK267" s="3"/>
      <c r="AL267" s="3"/>
    </row>
    <row r="268" spans="2:38" ht="15" customHeight="1">
      <c r="B268" s="570"/>
      <c r="C268" s="571"/>
      <c r="D268" s="571"/>
      <c r="E268" s="571"/>
      <c r="F268" s="571"/>
      <c r="G268" s="571"/>
      <c r="H268" s="571"/>
      <c r="I268" s="571"/>
      <c r="J268" s="571"/>
      <c r="K268" s="571"/>
      <c r="L268" s="571"/>
      <c r="M268" s="571"/>
      <c r="N268" s="571"/>
      <c r="O268" s="571"/>
      <c r="P268" s="571"/>
      <c r="Q268" s="571"/>
      <c r="R268" s="571"/>
      <c r="S268" s="572"/>
      <c r="T268" s="80"/>
      <c r="U268" s="576" t="s">
        <v>29</v>
      </c>
      <c r="V268" s="576"/>
      <c r="W268" s="71" t="s">
        <v>51</v>
      </c>
      <c r="X268" s="579"/>
      <c r="Y268" s="579"/>
      <c r="Z268" s="579"/>
      <c r="AA268" s="580"/>
      <c r="AC268" s="191"/>
      <c r="AD268" s="138"/>
      <c r="AE268" s="155"/>
      <c r="AF268" s="3"/>
      <c r="AG268" s="3"/>
      <c r="AH268" s="3"/>
      <c r="AI268" s="3"/>
      <c r="AJ268" s="3"/>
      <c r="AK268" s="3"/>
      <c r="AL268" s="3"/>
    </row>
    <row r="269" spans="2:38" ht="15" customHeight="1">
      <c r="B269" s="570"/>
      <c r="C269" s="571"/>
      <c r="D269" s="571"/>
      <c r="E269" s="571"/>
      <c r="F269" s="571"/>
      <c r="G269" s="571"/>
      <c r="H269" s="571"/>
      <c r="I269" s="571"/>
      <c r="J269" s="571"/>
      <c r="K269" s="571"/>
      <c r="L269" s="571"/>
      <c r="M269" s="571"/>
      <c r="N269" s="571"/>
      <c r="O269" s="571"/>
      <c r="P269" s="571"/>
      <c r="Q269" s="571"/>
      <c r="R269" s="571"/>
      <c r="S269" s="572"/>
      <c r="T269" s="80"/>
      <c r="U269" s="576" t="s">
        <v>30</v>
      </c>
      <c r="V269" s="576"/>
      <c r="W269" s="71" t="s">
        <v>51</v>
      </c>
      <c r="X269" s="581"/>
      <c r="Y269" s="581"/>
      <c r="Z269" s="581"/>
      <c r="AA269" s="582"/>
      <c r="AC269" s="191"/>
      <c r="AD269" s="138"/>
      <c r="AE269" s="155"/>
      <c r="AF269" s="3"/>
      <c r="AG269" s="3"/>
      <c r="AH269" s="3"/>
      <c r="AI269" s="3"/>
      <c r="AJ269" s="3"/>
      <c r="AK269" s="3"/>
      <c r="AL269" s="3"/>
    </row>
    <row r="270" spans="2:38" ht="15" customHeight="1">
      <c r="B270" s="570"/>
      <c r="C270" s="571"/>
      <c r="D270" s="571"/>
      <c r="E270" s="571"/>
      <c r="F270" s="571"/>
      <c r="G270" s="571"/>
      <c r="H270" s="571"/>
      <c r="I270" s="571"/>
      <c r="J270" s="571"/>
      <c r="K270" s="571"/>
      <c r="L270" s="571"/>
      <c r="M270" s="571"/>
      <c r="N270" s="571"/>
      <c r="O270" s="571"/>
      <c r="P270" s="571"/>
      <c r="Q270" s="571"/>
      <c r="R270" s="571"/>
      <c r="S270" s="572"/>
      <c r="T270" s="80" t="s">
        <v>482</v>
      </c>
      <c r="U270" s="68"/>
      <c r="V270" s="68"/>
      <c r="W270" s="3"/>
      <c r="X270" s="287"/>
      <c r="Y270" s="287"/>
      <c r="Z270" s="287"/>
      <c r="AA270" s="288"/>
      <c r="AC270" s="192"/>
      <c r="AD270" s="139"/>
      <c r="AE270" s="156"/>
      <c r="AF270" s="69"/>
      <c r="AG270" s="69"/>
      <c r="AH270" s="69"/>
      <c r="AI270" s="69"/>
      <c r="AJ270" s="69"/>
      <c r="AK270" s="69"/>
      <c r="AL270" s="69"/>
    </row>
    <row r="271" spans="2:38" ht="15" customHeight="1">
      <c r="B271" s="570"/>
      <c r="C271" s="571"/>
      <c r="D271" s="571"/>
      <c r="E271" s="571"/>
      <c r="F271" s="571"/>
      <c r="G271" s="571"/>
      <c r="H271" s="571"/>
      <c r="I271" s="571"/>
      <c r="J271" s="571"/>
      <c r="K271" s="571"/>
      <c r="L271" s="571"/>
      <c r="M271" s="571"/>
      <c r="N271" s="571"/>
      <c r="O271" s="571"/>
      <c r="P271" s="571"/>
      <c r="Q271" s="571"/>
      <c r="R271" s="571"/>
      <c r="S271" s="572"/>
      <c r="T271" s="80"/>
      <c r="U271" s="576" t="s">
        <v>31</v>
      </c>
      <c r="V271" s="576"/>
      <c r="W271" s="71" t="s">
        <v>51</v>
      </c>
      <c r="X271" s="565"/>
      <c r="Y271" s="565"/>
      <c r="Z271" s="565"/>
      <c r="AA271" s="566"/>
      <c r="AC271" s="191"/>
      <c r="AD271" s="138"/>
      <c r="AE271" s="155"/>
      <c r="AF271" s="3"/>
      <c r="AG271" s="3"/>
      <c r="AH271" s="3"/>
      <c r="AI271" s="3"/>
      <c r="AJ271" s="3"/>
      <c r="AK271" s="3"/>
      <c r="AL271" s="3"/>
    </row>
    <row r="272" spans="2:38" ht="15" customHeight="1">
      <c r="B272" s="573"/>
      <c r="C272" s="574"/>
      <c r="D272" s="574"/>
      <c r="E272" s="574"/>
      <c r="F272" s="574"/>
      <c r="G272" s="574"/>
      <c r="H272" s="574"/>
      <c r="I272" s="574"/>
      <c r="J272" s="574"/>
      <c r="K272" s="574"/>
      <c r="L272" s="574"/>
      <c r="M272" s="574"/>
      <c r="N272" s="574"/>
      <c r="O272" s="574"/>
      <c r="P272" s="574"/>
      <c r="Q272" s="574"/>
      <c r="R272" s="574"/>
      <c r="S272" s="575"/>
      <c r="T272" s="82"/>
      <c r="U272" s="76"/>
      <c r="V272" s="76"/>
      <c r="W272" s="76"/>
      <c r="X272" s="76"/>
      <c r="Y272" s="76"/>
      <c r="Z272" s="76"/>
      <c r="AA272" s="77"/>
      <c r="AC272" s="189"/>
      <c r="AD272" s="132"/>
      <c r="AE272" s="118"/>
    </row>
    <row r="273" spans="2:64" ht="15" customHeight="1">
      <c r="B273" s="35"/>
      <c r="C273" s="35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C273" s="189"/>
      <c r="AD273" s="132"/>
    </row>
    <row r="274" spans="2:64" s="27" customFormat="1" ht="15" customHeight="1">
      <c r="B274" s="27" t="s">
        <v>62</v>
      </c>
      <c r="AC274" s="189"/>
      <c r="AD274" s="132"/>
      <c r="AE274" s="118" t="s">
        <v>133</v>
      </c>
    </row>
    <row r="275" spans="2:64" s="27" customFormat="1" ht="15" customHeight="1">
      <c r="B275" s="27" t="s">
        <v>63</v>
      </c>
      <c r="AA275" s="134"/>
      <c r="AB275" s="134"/>
      <c r="AC275" s="194"/>
      <c r="AD275" s="141" t="s">
        <v>72</v>
      </c>
      <c r="AE275" s="119" t="s">
        <v>152</v>
      </c>
    </row>
    <row r="276" spans="2:64" s="27" customFormat="1" ht="15" customHeight="1">
      <c r="B276" s="133" t="s">
        <v>61</v>
      </c>
      <c r="C276" s="133" t="s">
        <v>51</v>
      </c>
      <c r="D276" s="658">
        <v>400</v>
      </c>
      <c r="E276" s="658"/>
      <c r="F276" s="658"/>
      <c r="G276" s="658"/>
      <c r="AB276" s="134"/>
      <c r="AC276" s="194"/>
      <c r="AD276" s="141" t="s">
        <v>73</v>
      </c>
      <c r="AE276" s="177"/>
    </row>
    <row r="277" spans="2:64" ht="15" customHeight="1">
      <c r="B277" s="27" t="s">
        <v>413</v>
      </c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134"/>
      <c r="AB277" s="134"/>
      <c r="AC277" s="194"/>
      <c r="AD277" s="142"/>
      <c r="AE277" s="177"/>
      <c r="AF277" s="39"/>
      <c r="AI277" s="39"/>
      <c r="AJ277" s="39"/>
      <c r="AK277" s="39"/>
      <c r="AL277" s="39"/>
      <c r="AM277" s="39"/>
      <c r="AN277" s="39"/>
      <c r="AO277" s="39"/>
      <c r="AP277" s="39"/>
      <c r="AQ277" s="39"/>
      <c r="AR277" s="39"/>
      <c r="AS277" s="39"/>
      <c r="AT277" s="39"/>
      <c r="AU277" s="39"/>
      <c r="AV277" s="39"/>
      <c r="AW277" s="39"/>
      <c r="AX277" s="39"/>
      <c r="AY277" s="39"/>
      <c r="AZ277" s="39"/>
      <c r="BA277" s="39"/>
      <c r="BB277" s="39"/>
      <c r="BC277" s="39"/>
      <c r="BD277" s="39"/>
      <c r="BE277" s="39"/>
      <c r="BF277" s="39"/>
      <c r="BG277" s="39"/>
      <c r="BH277" s="39"/>
      <c r="BI277" s="39"/>
      <c r="BJ277" s="39"/>
      <c r="BK277" s="39"/>
    </row>
    <row r="278" spans="2:64" ht="15" customHeight="1">
      <c r="B278" s="27"/>
      <c r="C278" s="27"/>
      <c r="D278" s="27"/>
      <c r="E278" s="27"/>
      <c r="F278" s="27"/>
      <c r="G278" s="27"/>
      <c r="H278" s="659" t="s">
        <v>51</v>
      </c>
      <c r="I278" s="660">
        <v>0</v>
      </c>
      <c r="J278" s="660"/>
      <c r="K278" s="660"/>
      <c r="L278" s="660"/>
      <c r="M278" s="27"/>
      <c r="N278" s="27"/>
      <c r="O278" s="27"/>
      <c r="Q278" s="27"/>
      <c r="V278" s="40"/>
      <c r="W278" s="40"/>
      <c r="X278" s="40"/>
      <c r="Y278" s="40"/>
      <c r="Z278" s="40"/>
      <c r="AA278" s="40"/>
      <c r="AB278" s="135"/>
      <c r="AC278" s="194"/>
      <c r="AD278" s="142"/>
      <c r="AE278" s="177"/>
      <c r="AF278" s="39"/>
      <c r="AI278" s="39"/>
      <c r="AJ278" s="39"/>
      <c r="AK278" s="39"/>
      <c r="AL278" s="39"/>
      <c r="AM278" s="39"/>
      <c r="AN278" s="39"/>
      <c r="AO278" s="39"/>
      <c r="AP278" s="39"/>
      <c r="AQ278" s="39"/>
      <c r="AR278" s="39"/>
      <c r="AS278" s="39"/>
      <c r="AT278" s="39"/>
      <c r="AU278" s="39"/>
      <c r="AV278" s="39"/>
      <c r="AW278" s="39"/>
      <c r="AX278" s="39"/>
      <c r="AY278" s="39"/>
      <c r="AZ278" s="39"/>
      <c r="BA278" s="39"/>
      <c r="BB278" s="39"/>
      <c r="BC278" s="39"/>
      <c r="BD278" s="39"/>
      <c r="BE278" s="39"/>
      <c r="BF278" s="39"/>
      <c r="BG278" s="39"/>
      <c r="BH278" s="39"/>
      <c r="BI278" s="39"/>
      <c r="BJ278" s="39"/>
    </row>
    <row r="279" spans="2:64" ht="15" customHeight="1">
      <c r="B279" s="27"/>
      <c r="C279" s="27"/>
      <c r="D279" s="27"/>
      <c r="E279" s="27"/>
      <c r="F279" s="27"/>
      <c r="G279" s="27"/>
      <c r="H279" s="659"/>
      <c r="I279" s="660"/>
      <c r="J279" s="660"/>
      <c r="K279" s="660"/>
      <c r="L279" s="660"/>
      <c r="M279" s="27"/>
      <c r="N279" s="27"/>
      <c r="O279" s="27"/>
      <c r="Q279" s="27"/>
      <c r="V279" s="40"/>
      <c r="W279" s="40"/>
      <c r="X279" s="40"/>
      <c r="Y279" s="40"/>
      <c r="Z279" s="40"/>
      <c r="AA279" s="40"/>
      <c r="AB279" s="135"/>
      <c r="AC279" s="194"/>
      <c r="AD279" s="142"/>
      <c r="AE279" s="177"/>
      <c r="AF279" s="39"/>
      <c r="AI279" s="39"/>
      <c r="AJ279" s="39"/>
      <c r="AK279" s="39"/>
      <c r="AL279" s="39"/>
      <c r="AM279" s="39"/>
      <c r="AN279" s="39"/>
      <c r="AO279" s="39"/>
      <c r="AP279" s="39"/>
      <c r="AQ279" s="39"/>
      <c r="AR279" s="39"/>
      <c r="AS279" s="39"/>
      <c r="AT279" s="39"/>
      <c r="AU279" s="39"/>
      <c r="AV279" s="39"/>
      <c r="AW279" s="39"/>
      <c r="AX279" s="39"/>
      <c r="AY279" s="39"/>
      <c r="AZ279" s="39"/>
      <c r="BA279" s="39"/>
      <c r="BB279" s="39"/>
      <c r="BC279" s="39"/>
      <c r="BD279" s="39"/>
      <c r="BE279" s="39"/>
      <c r="BF279" s="39"/>
      <c r="BG279" s="39"/>
      <c r="BH279" s="39"/>
      <c r="BI279" s="39"/>
      <c r="BJ279" s="39"/>
    </row>
    <row r="280" spans="2:64" ht="15" customHeight="1">
      <c r="B280" s="27"/>
      <c r="C280" s="27"/>
      <c r="D280" s="27"/>
      <c r="E280" s="27"/>
      <c r="F280" s="27"/>
      <c r="G280" s="27"/>
      <c r="H280" s="133"/>
      <c r="I280" s="290"/>
      <c r="J280" s="290"/>
      <c r="K280" s="290"/>
      <c r="L280" s="290"/>
      <c r="M280" s="27"/>
      <c r="N280" s="27"/>
      <c r="O280" s="27"/>
      <c r="Q280" s="27"/>
      <c r="V280" s="40"/>
      <c r="W280" s="40"/>
      <c r="X280" s="40"/>
      <c r="Y280" s="40"/>
      <c r="Z280" s="40"/>
      <c r="AA280" s="40"/>
      <c r="AB280" s="135"/>
      <c r="AC280" s="194"/>
      <c r="AD280" s="142"/>
      <c r="AE280" s="177"/>
      <c r="AF280" s="39"/>
      <c r="AI280" s="39"/>
      <c r="AJ280" s="39"/>
      <c r="AK280" s="39"/>
      <c r="AL280" s="39"/>
      <c r="AM280" s="39"/>
      <c r="AN280" s="39"/>
      <c r="AO280" s="39"/>
      <c r="AP280" s="39"/>
      <c r="AQ280" s="39"/>
      <c r="AR280" s="39"/>
      <c r="AS280" s="39"/>
      <c r="AT280" s="39"/>
      <c r="AU280" s="39"/>
      <c r="AV280" s="39"/>
      <c r="AW280" s="39"/>
      <c r="AX280" s="39"/>
      <c r="AY280" s="39"/>
      <c r="AZ280" s="39"/>
      <c r="BA280" s="39"/>
      <c r="BB280" s="39"/>
      <c r="BC280" s="39"/>
      <c r="BD280" s="39"/>
      <c r="BE280" s="39"/>
      <c r="BF280" s="39"/>
      <c r="BG280" s="39"/>
      <c r="BH280" s="39"/>
      <c r="BI280" s="39"/>
      <c r="BJ280" s="39"/>
    </row>
    <row r="281" spans="2:64" s="27" customFormat="1" ht="15" customHeight="1">
      <c r="B281" s="666" t="s">
        <v>414</v>
      </c>
      <c r="C281" s="653"/>
      <c r="D281" s="653"/>
      <c r="E281" s="653"/>
      <c r="F281" s="653"/>
      <c r="G281" s="653"/>
      <c r="H281" s="653" t="s">
        <v>415</v>
      </c>
      <c r="I281" s="653"/>
      <c r="J281" s="653"/>
      <c r="K281" s="653"/>
      <c r="L281" s="653"/>
      <c r="M281" s="653"/>
      <c r="N281" s="653" t="s">
        <v>416</v>
      </c>
      <c r="O281" s="653"/>
      <c r="P281" s="653"/>
      <c r="Q281" s="653"/>
      <c r="R281" s="653"/>
      <c r="S281" s="653"/>
      <c r="T281" s="653" t="s">
        <v>71</v>
      </c>
      <c r="U281" s="653"/>
      <c r="V281" s="653"/>
      <c r="W281" s="653"/>
      <c r="X281" s="653"/>
      <c r="Y281" s="653"/>
      <c r="Z281" s="653"/>
      <c r="AA281" s="654"/>
      <c r="AB281" s="135"/>
      <c r="AC281" s="194"/>
      <c r="AD281" s="142"/>
      <c r="AE281" s="177"/>
      <c r="AF281" s="39"/>
      <c r="AI281" s="39"/>
      <c r="AJ281" s="39"/>
      <c r="AK281" s="39"/>
      <c r="AL281" s="39"/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  <c r="BF281" s="39"/>
      <c r="BG281" s="39"/>
      <c r="BH281" s="39"/>
      <c r="BI281" s="39"/>
      <c r="BJ281" s="39"/>
    </row>
    <row r="282" spans="2:64" ht="15" customHeight="1">
      <c r="B282" s="661"/>
      <c r="C282" s="662"/>
      <c r="D282" s="662"/>
      <c r="E282" s="662"/>
      <c r="F282" s="662"/>
      <c r="G282" s="662"/>
      <c r="H282" s="662"/>
      <c r="I282" s="662"/>
      <c r="J282" s="662"/>
      <c r="K282" s="662"/>
      <c r="L282" s="662"/>
      <c r="M282" s="662"/>
      <c r="N282" s="662"/>
      <c r="O282" s="662"/>
      <c r="P282" s="662"/>
      <c r="Q282" s="662"/>
      <c r="R282" s="662"/>
      <c r="S282" s="662"/>
      <c r="T282" s="649"/>
      <c r="U282" s="649"/>
      <c r="V282" s="649"/>
      <c r="W282" s="649"/>
      <c r="X282" s="649"/>
      <c r="Y282" s="649"/>
      <c r="Z282" s="649"/>
      <c r="AA282" s="650"/>
      <c r="AB282" s="135"/>
      <c r="AC282" s="194"/>
      <c r="AD282" s="142"/>
      <c r="AE282" s="177"/>
      <c r="AF282" s="39"/>
      <c r="AI282" s="39"/>
      <c r="AJ282" s="39"/>
      <c r="AK282" s="39"/>
      <c r="AL282" s="39"/>
      <c r="AM282" s="39"/>
      <c r="AN282" s="39"/>
      <c r="AO282" s="39"/>
      <c r="AP282" s="39"/>
      <c r="AQ282" s="39"/>
      <c r="AR282" s="39"/>
      <c r="AS282" s="39"/>
      <c r="AT282" s="39"/>
      <c r="AU282" s="39"/>
      <c r="AV282" s="39"/>
      <c r="AW282" s="39"/>
      <c r="AX282" s="39"/>
      <c r="AY282" s="39"/>
      <c r="AZ282" s="39"/>
      <c r="BA282" s="39"/>
      <c r="BB282" s="39"/>
      <c r="BC282" s="39"/>
      <c r="BD282" s="39"/>
      <c r="BE282" s="39"/>
      <c r="BF282" s="39"/>
      <c r="BG282" s="39"/>
      <c r="BH282" s="39"/>
      <c r="BI282" s="39"/>
      <c r="BJ282" s="39"/>
    </row>
    <row r="283" spans="2:64" ht="15" customHeight="1">
      <c r="C283" s="27"/>
      <c r="D283" s="27"/>
      <c r="E283" s="27"/>
      <c r="F283" s="27"/>
      <c r="G283" s="27"/>
      <c r="H283" s="27"/>
      <c r="I283" s="27"/>
      <c r="J283" s="27"/>
      <c r="K283" s="133"/>
      <c r="L283" s="41"/>
      <c r="M283" s="41"/>
      <c r="N283" s="41"/>
      <c r="O283" s="41"/>
      <c r="P283" s="27"/>
      <c r="Q283" s="27"/>
      <c r="R283" s="27"/>
      <c r="T283" s="27"/>
      <c r="Y283" s="40"/>
      <c r="Z283" s="40"/>
      <c r="AA283" s="40"/>
      <c r="AB283" s="40"/>
      <c r="AC283" s="195"/>
      <c r="AD283" s="144"/>
      <c r="AE283" s="104"/>
      <c r="AF283" s="39"/>
      <c r="AG283" s="39"/>
      <c r="AJ283" s="39"/>
      <c r="AK283" s="39"/>
      <c r="AL283" s="39"/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  <c r="AW283" s="39"/>
      <c r="AX283" s="39"/>
      <c r="AY283" s="39"/>
      <c r="AZ283" s="39"/>
      <c r="BA283" s="39"/>
      <c r="BB283" s="39"/>
      <c r="BC283" s="39"/>
      <c r="BD283" s="39"/>
      <c r="BE283" s="39"/>
      <c r="BF283" s="39"/>
      <c r="BG283" s="39"/>
      <c r="BH283" s="39"/>
      <c r="BI283" s="39"/>
      <c r="BJ283" s="39"/>
      <c r="BK283" s="39"/>
      <c r="BL283" s="39"/>
    </row>
    <row r="284" spans="2:64" s="27" customFormat="1" ht="15" customHeight="1">
      <c r="B284" s="27" t="s">
        <v>62</v>
      </c>
      <c r="AC284" s="189"/>
      <c r="AD284" s="137"/>
    </row>
    <row r="285" spans="2:64" s="27" customFormat="1" ht="15" customHeight="1">
      <c r="B285" s="27" t="s">
        <v>63</v>
      </c>
      <c r="AA285" s="134"/>
      <c r="AB285" s="134"/>
      <c r="AC285" s="194"/>
      <c r="AD285" s="142"/>
      <c r="AE285" s="119" t="s">
        <v>134</v>
      </c>
    </row>
    <row r="286" spans="2:64" s="27" customFormat="1" ht="15" customHeight="1">
      <c r="B286" s="133" t="s">
        <v>61</v>
      </c>
      <c r="C286" s="133" t="s">
        <v>51</v>
      </c>
      <c r="D286" s="658">
        <v>400</v>
      </c>
      <c r="E286" s="658"/>
      <c r="F286" s="658"/>
      <c r="G286" s="658"/>
      <c r="AB286" s="134"/>
      <c r="AC286" s="194"/>
      <c r="AD286" s="142"/>
      <c r="AE286" s="177"/>
    </row>
    <row r="287" spans="2:64" ht="15" customHeight="1">
      <c r="B287" s="27" t="s">
        <v>413</v>
      </c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134"/>
      <c r="AB287" s="134"/>
      <c r="AC287" s="194"/>
      <c r="AD287" s="142"/>
      <c r="AE287" s="177"/>
      <c r="AF287" s="39"/>
      <c r="AI287" s="39"/>
      <c r="AJ287" s="39"/>
      <c r="AK287" s="39"/>
      <c r="AL287" s="39"/>
      <c r="AM287" s="39"/>
      <c r="AN287" s="39"/>
      <c r="AO287" s="39"/>
      <c r="AP287" s="39"/>
      <c r="AQ287" s="39"/>
      <c r="AR287" s="39"/>
      <c r="AS287" s="39"/>
      <c r="AT287" s="39"/>
      <c r="AU287" s="39"/>
      <c r="AV287" s="39"/>
      <c r="AW287" s="39"/>
      <c r="AX287" s="39"/>
      <c r="AY287" s="39"/>
      <c r="AZ287" s="39"/>
      <c r="BA287" s="39"/>
      <c r="BB287" s="39"/>
      <c r="BC287" s="39"/>
      <c r="BD287" s="39"/>
      <c r="BE287" s="39"/>
      <c r="BF287" s="39"/>
      <c r="BG287" s="39"/>
      <c r="BH287" s="39"/>
      <c r="BI287" s="39"/>
      <c r="BJ287" s="39"/>
      <c r="BK287" s="39"/>
    </row>
    <row r="288" spans="2:64" ht="15" customHeight="1">
      <c r="B288" s="27"/>
      <c r="C288" s="27"/>
      <c r="D288" s="27"/>
      <c r="E288" s="27"/>
      <c r="F288" s="27"/>
      <c r="G288" s="27"/>
      <c r="H288" s="659" t="s">
        <v>51</v>
      </c>
      <c r="I288" s="660">
        <v>0</v>
      </c>
      <c r="J288" s="660"/>
      <c r="K288" s="660"/>
      <c r="L288" s="660"/>
      <c r="M288" s="27"/>
      <c r="N288" s="27"/>
      <c r="O288" s="27"/>
      <c r="Q288" s="27"/>
      <c r="V288" s="40"/>
      <c r="W288" s="40"/>
      <c r="X288" s="40"/>
      <c r="Y288" s="40"/>
      <c r="Z288" s="40"/>
      <c r="AA288" s="40"/>
      <c r="AB288" s="135"/>
      <c r="AC288" s="194"/>
      <c r="AD288" s="142"/>
      <c r="AE288" s="177"/>
      <c r="AF288" s="39"/>
      <c r="AI288" s="39"/>
      <c r="AJ288" s="39"/>
      <c r="AK288" s="39"/>
      <c r="AL288" s="39"/>
      <c r="AM288" s="39"/>
      <c r="AN288" s="39"/>
      <c r="AO288" s="39"/>
      <c r="AP288" s="39"/>
      <c r="AQ288" s="39"/>
      <c r="AR288" s="39"/>
      <c r="AS288" s="39"/>
      <c r="AT288" s="39"/>
      <c r="AU288" s="39"/>
      <c r="AV288" s="39"/>
      <c r="AW288" s="39"/>
      <c r="AX288" s="39"/>
      <c r="AY288" s="39"/>
      <c r="AZ288" s="39"/>
      <c r="BA288" s="39"/>
      <c r="BB288" s="39"/>
      <c r="BC288" s="39"/>
      <c r="BD288" s="39"/>
      <c r="BE288" s="39"/>
      <c r="BF288" s="39"/>
      <c r="BG288" s="39"/>
      <c r="BH288" s="39"/>
      <c r="BI288" s="39"/>
      <c r="BJ288" s="39"/>
    </row>
    <row r="289" spans="2:64" ht="15" customHeight="1">
      <c r="B289" s="27"/>
      <c r="C289" s="27"/>
      <c r="D289" s="27"/>
      <c r="E289" s="27"/>
      <c r="F289" s="27"/>
      <c r="G289" s="27"/>
      <c r="H289" s="659"/>
      <c r="I289" s="660"/>
      <c r="J289" s="660"/>
      <c r="K289" s="660"/>
      <c r="L289" s="660"/>
      <c r="M289" s="27"/>
      <c r="N289" s="27"/>
      <c r="O289" s="27"/>
      <c r="Q289" s="27"/>
      <c r="V289" s="40"/>
      <c r="W289" s="40"/>
      <c r="X289" s="40"/>
      <c r="Y289" s="40"/>
      <c r="Z289" s="40"/>
      <c r="AA289" s="40"/>
      <c r="AB289" s="135"/>
      <c r="AC289" s="194"/>
      <c r="AD289" s="142"/>
      <c r="AE289" s="177"/>
      <c r="AF289" s="39"/>
      <c r="AI289" s="39"/>
      <c r="AJ289" s="39"/>
      <c r="AK289" s="39"/>
      <c r="AL289" s="39"/>
      <c r="AM289" s="39"/>
      <c r="AN289" s="39"/>
      <c r="AO289" s="39"/>
      <c r="AP289" s="39"/>
      <c r="AQ289" s="39"/>
      <c r="AR289" s="39"/>
      <c r="AS289" s="39"/>
      <c r="AT289" s="39"/>
      <c r="AU289" s="39"/>
      <c r="AV289" s="39"/>
      <c r="AW289" s="39"/>
      <c r="AX289" s="39"/>
      <c r="AY289" s="39"/>
      <c r="AZ289" s="39"/>
      <c r="BA289" s="39"/>
      <c r="BB289" s="39"/>
      <c r="BC289" s="39"/>
      <c r="BD289" s="39"/>
      <c r="BE289" s="39"/>
      <c r="BF289" s="39"/>
      <c r="BG289" s="39"/>
      <c r="BH289" s="39"/>
      <c r="BI289" s="39"/>
      <c r="BJ289" s="39"/>
    </row>
    <row r="290" spans="2:64" ht="15" customHeight="1">
      <c r="B290" s="27"/>
      <c r="C290" s="27"/>
      <c r="D290" s="27"/>
      <c r="E290" s="27"/>
      <c r="F290" s="27"/>
      <c r="G290" s="27"/>
      <c r="H290" s="133"/>
      <c r="I290" s="290"/>
      <c r="J290" s="290"/>
      <c r="K290" s="290"/>
      <c r="L290" s="290"/>
      <c r="M290" s="27"/>
      <c r="N290" s="27"/>
      <c r="O290" s="27"/>
      <c r="Q290" s="27"/>
      <c r="V290" s="40"/>
      <c r="W290" s="40"/>
      <c r="X290" s="40"/>
      <c r="Y290" s="40"/>
      <c r="Z290" s="40"/>
      <c r="AA290" s="40"/>
      <c r="AB290" s="135"/>
      <c r="AC290" s="194"/>
      <c r="AD290" s="142"/>
      <c r="AE290" s="177"/>
      <c r="AF290" s="39"/>
      <c r="AI290" s="39"/>
      <c r="AJ290" s="39"/>
      <c r="AK290" s="39"/>
      <c r="AL290" s="39"/>
      <c r="AM290" s="39"/>
      <c r="AN290" s="39"/>
      <c r="AO290" s="39"/>
      <c r="AP290" s="39"/>
      <c r="AQ290" s="39"/>
      <c r="AR290" s="39"/>
      <c r="AS290" s="39"/>
      <c r="AT290" s="39"/>
      <c r="AU290" s="39"/>
      <c r="AV290" s="39"/>
      <c r="AW290" s="39"/>
      <c r="AX290" s="39"/>
      <c r="AY290" s="39"/>
      <c r="AZ290" s="39"/>
      <c r="BA290" s="39"/>
      <c r="BB290" s="39"/>
      <c r="BC290" s="39"/>
      <c r="BD290" s="39"/>
      <c r="BE290" s="39"/>
      <c r="BF290" s="39"/>
      <c r="BG290" s="39"/>
      <c r="BH290" s="39"/>
      <c r="BI290" s="39"/>
      <c r="BJ290" s="39"/>
    </row>
    <row r="291" spans="2:64" s="27" customFormat="1" ht="15" customHeight="1">
      <c r="B291" s="666" t="s">
        <v>414</v>
      </c>
      <c r="C291" s="653"/>
      <c r="D291" s="653"/>
      <c r="E291" s="653"/>
      <c r="F291" s="653"/>
      <c r="G291" s="653"/>
      <c r="H291" s="653" t="s">
        <v>415</v>
      </c>
      <c r="I291" s="653"/>
      <c r="J291" s="653"/>
      <c r="K291" s="653"/>
      <c r="L291" s="653"/>
      <c r="M291" s="653"/>
      <c r="N291" s="653" t="s">
        <v>416</v>
      </c>
      <c r="O291" s="653"/>
      <c r="P291" s="653"/>
      <c r="Q291" s="653"/>
      <c r="R291" s="653"/>
      <c r="S291" s="653"/>
      <c r="T291" s="653" t="s">
        <v>71</v>
      </c>
      <c r="U291" s="653"/>
      <c r="V291" s="653"/>
      <c r="W291" s="653"/>
      <c r="X291" s="653"/>
      <c r="Y291" s="653"/>
      <c r="Z291" s="653"/>
      <c r="AA291" s="654"/>
      <c r="AB291" s="135"/>
      <c r="AC291" s="194"/>
      <c r="AD291" s="142"/>
      <c r="AE291" s="177"/>
      <c r="AF291" s="39"/>
      <c r="AI291" s="39"/>
      <c r="AJ291" s="39"/>
      <c r="AK291" s="39"/>
      <c r="AL291" s="39"/>
      <c r="AM291" s="39"/>
      <c r="AN291" s="39"/>
      <c r="AO291" s="39"/>
      <c r="AP291" s="39"/>
      <c r="AQ291" s="39"/>
      <c r="AR291" s="39"/>
      <c r="AS291" s="39"/>
      <c r="AT291" s="39"/>
      <c r="AU291" s="39"/>
      <c r="AV291" s="39"/>
      <c r="AW291" s="39"/>
      <c r="AX291" s="39"/>
      <c r="AY291" s="39"/>
      <c r="AZ291" s="39"/>
      <c r="BA291" s="39"/>
      <c r="BB291" s="39"/>
      <c r="BC291" s="39"/>
      <c r="BD291" s="39"/>
      <c r="BE291" s="39"/>
      <c r="BF291" s="39"/>
      <c r="BG291" s="39"/>
      <c r="BH291" s="39"/>
      <c r="BI291" s="39"/>
      <c r="BJ291" s="39"/>
    </row>
    <row r="292" spans="2:64" ht="15" customHeight="1">
      <c r="B292" s="661"/>
      <c r="C292" s="662"/>
      <c r="D292" s="662"/>
      <c r="E292" s="662"/>
      <c r="F292" s="662"/>
      <c r="G292" s="662"/>
      <c r="H292" s="662"/>
      <c r="I292" s="662"/>
      <c r="J292" s="662"/>
      <c r="K292" s="662"/>
      <c r="L292" s="662"/>
      <c r="M292" s="662"/>
      <c r="N292" s="662"/>
      <c r="O292" s="662"/>
      <c r="P292" s="662"/>
      <c r="Q292" s="662"/>
      <c r="R292" s="662"/>
      <c r="S292" s="662"/>
      <c r="T292" s="649"/>
      <c r="U292" s="649"/>
      <c r="V292" s="649"/>
      <c r="W292" s="649"/>
      <c r="X292" s="649"/>
      <c r="Y292" s="649"/>
      <c r="Z292" s="649"/>
      <c r="AA292" s="650"/>
      <c r="AB292" s="135"/>
      <c r="AC292" s="194"/>
      <c r="AD292" s="142"/>
      <c r="AE292" s="177"/>
      <c r="AF292" s="39"/>
      <c r="AI292" s="39"/>
      <c r="AJ292" s="39"/>
      <c r="AK292" s="39"/>
      <c r="AL292" s="39"/>
      <c r="AM292" s="39"/>
      <c r="AN292" s="39"/>
      <c r="AO292" s="39"/>
      <c r="AP292" s="39"/>
      <c r="AQ292" s="39"/>
      <c r="AR292" s="39"/>
      <c r="AS292" s="39"/>
      <c r="AT292" s="39"/>
      <c r="AU292" s="39"/>
      <c r="AV292" s="39"/>
      <c r="AW292" s="39"/>
      <c r="AX292" s="39"/>
      <c r="AY292" s="39"/>
      <c r="AZ292" s="39"/>
      <c r="BA292" s="39"/>
      <c r="BB292" s="39"/>
      <c r="BC292" s="39"/>
      <c r="BD292" s="39"/>
      <c r="BE292" s="39"/>
      <c r="BF292" s="39"/>
      <c r="BG292" s="39"/>
      <c r="BH292" s="39"/>
      <c r="BI292" s="39"/>
      <c r="BJ292" s="39"/>
    </row>
    <row r="293" spans="2:64" ht="15" customHeight="1">
      <c r="C293" s="27"/>
      <c r="D293" s="27"/>
      <c r="E293" s="27"/>
      <c r="F293" s="27"/>
      <c r="G293" s="27"/>
      <c r="H293" s="27"/>
      <c r="I293" s="27"/>
      <c r="J293" s="27"/>
      <c r="K293" s="133"/>
      <c r="L293" s="41"/>
      <c r="M293" s="41"/>
      <c r="N293" s="41"/>
      <c r="O293" s="41"/>
      <c r="P293" s="27"/>
      <c r="Q293" s="27"/>
      <c r="R293" s="27"/>
      <c r="T293" s="27"/>
      <c r="Y293" s="40"/>
      <c r="Z293" s="40"/>
      <c r="AA293" s="40"/>
      <c r="AB293" s="40"/>
      <c r="AC293" s="195"/>
      <c r="AD293" s="144"/>
      <c r="AE293" s="104"/>
      <c r="AF293" s="39"/>
      <c r="AG293" s="39"/>
      <c r="AJ293" s="39"/>
      <c r="AK293" s="39"/>
      <c r="AL293" s="39"/>
      <c r="AM293" s="39"/>
      <c r="AN293" s="39"/>
      <c r="AO293" s="39"/>
      <c r="AP293" s="39"/>
      <c r="AQ293" s="39"/>
      <c r="AR293" s="39"/>
      <c r="AS293" s="39"/>
      <c r="AT293" s="39"/>
      <c r="AU293" s="39"/>
      <c r="AV293" s="39"/>
      <c r="AW293" s="39"/>
      <c r="AX293" s="39"/>
      <c r="AY293" s="39"/>
      <c r="AZ293" s="39"/>
      <c r="BA293" s="39"/>
      <c r="BB293" s="39"/>
      <c r="BC293" s="39"/>
      <c r="BD293" s="39"/>
      <c r="BE293" s="39"/>
      <c r="BF293" s="39"/>
      <c r="BG293" s="39"/>
      <c r="BH293" s="39"/>
      <c r="BI293" s="39"/>
      <c r="BJ293" s="39"/>
      <c r="BK293" s="39"/>
      <c r="BL293" s="39"/>
    </row>
    <row r="294" spans="2:64" s="27" customFormat="1" ht="15" customHeight="1">
      <c r="B294" s="27" t="s">
        <v>62</v>
      </c>
      <c r="AC294" s="189"/>
      <c r="AD294" s="137"/>
    </row>
    <row r="295" spans="2:64" s="27" customFormat="1" ht="15" customHeight="1">
      <c r="B295" s="27" t="s">
        <v>63</v>
      </c>
      <c r="AA295" s="134"/>
      <c r="AB295" s="134"/>
      <c r="AC295" s="194"/>
      <c r="AD295" s="142"/>
      <c r="AE295" s="119" t="s">
        <v>135</v>
      </c>
    </row>
    <row r="296" spans="2:64" s="27" customFormat="1" ht="15" customHeight="1">
      <c r="B296" s="133" t="s">
        <v>61</v>
      </c>
      <c r="C296" s="133" t="s">
        <v>51</v>
      </c>
      <c r="D296" s="658">
        <v>400</v>
      </c>
      <c r="E296" s="658"/>
      <c r="F296" s="658"/>
      <c r="G296" s="658"/>
      <c r="AB296" s="134"/>
      <c r="AC296" s="194"/>
      <c r="AD296" s="142"/>
      <c r="AE296" s="177"/>
    </row>
    <row r="297" spans="2:64" ht="15" customHeight="1">
      <c r="B297" s="27" t="s">
        <v>413</v>
      </c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  <c r="P297" s="27"/>
      <c r="Q297" s="27"/>
      <c r="R297" s="27"/>
      <c r="S297" s="27"/>
      <c r="T297" s="27"/>
      <c r="U297" s="27"/>
      <c r="V297" s="27"/>
      <c r="W297" s="27"/>
      <c r="X297" s="27"/>
      <c r="Y297" s="27"/>
      <c r="Z297" s="27"/>
      <c r="AA297" s="134"/>
      <c r="AB297" s="134"/>
      <c r="AC297" s="194"/>
      <c r="AD297" s="142"/>
      <c r="AE297" s="177"/>
      <c r="AF297" s="39"/>
      <c r="AI297" s="39"/>
      <c r="AJ297" s="39"/>
      <c r="AK297" s="39"/>
      <c r="AL297" s="39"/>
      <c r="AM297" s="39"/>
      <c r="AN297" s="39"/>
      <c r="AO297" s="39"/>
      <c r="AP297" s="39"/>
      <c r="AQ297" s="39"/>
      <c r="AR297" s="39"/>
      <c r="AS297" s="39"/>
      <c r="AT297" s="39"/>
      <c r="AU297" s="39"/>
      <c r="AV297" s="39"/>
      <c r="AW297" s="39"/>
      <c r="AX297" s="39"/>
      <c r="AY297" s="39"/>
      <c r="AZ297" s="39"/>
      <c r="BA297" s="39"/>
      <c r="BB297" s="39"/>
      <c r="BC297" s="39"/>
      <c r="BD297" s="39"/>
      <c r="BE297" s="39"/>
      <c r="BF297" s="39"/>
      <c r="BG297" s="39"/>
      <c r="BH297" s="39"/>
      <c r="BI297" s="39"/>
      <c r="BJ297" s="39"/>
      <c r="BK297" s="39"/>
    </row>
    <row r="298" spans="2:64" ht="15" customHeight="1">
      <c r="B298" s="27"/>
      <c r="C298" s="27"/>
      <c r="D298" s="27"/>
      <c r="E298" s="27"/>
      <c r="F298" s="27"/>
      <c r="G298" s="27"/>
      <c r="H298" s="659" t="s">
        <v>51</v>
      </c>
      <c r="I298" s="660">
        <v>0</v>
      </c>
      <c r="J298" s="660"/>
      <c r="K298" s="660"/>
      <c r="L298" s="660"/>
      <c r="M298" s="27"/>
      <c r="N298" s="27"/>
      <c r="O298" s="27"/>
      <c r="Q298" s="27"/>
      <c r="V298" s="40"/>
      <c r="W298" s="40"/>
      <c r="X298" s="40"/>
      <c r="Y298" s="40"/>
      <c r="Z298" s="40"/>
      <c r="AA298" s="40"/>
      <c r="AB298" s="135"/>
      <c r="AC298" s="194"/>
      <c r="AD298" s="142"/>
      <c r="AE298" s="177"/>
      <c r="AF298" s="39"/>
      <c r="AI298" s="39"/>
      <c r="AJ298" s="39"/>
      <c r="AK298" s="39"/>
      <c r="AL298" s="39"/>
      <c r="AM298" s="39"/>
      <c r="AN298" s="39"/>
      <c r="AO298" s="39"/>
      <c r="AP298" s="39"/>
      <c r="AQ298" s="39"/>
      <c r="AR298" s="39"/>
      <c r="AS298" s="39"/>
      <c r="AT298" s="39"/>
      <c r="AU298" s="39"/>
      <c r="AV298" s="39"/>
      <c r="AW298" s="39"/>
      <c r="AX298" s="39"/>
      <c r="AY298" s="39"/>
      <c r="AZ298" s="39"/>
      <c r="BA298" s="39"/>
      <c r="BB298" s="39"/>
      <c r="BC298" s="39"/>
      <c r="BD298" s="39"/>
      <c r="BE298" s="39"/>
      <c r="BF298" s="39"/>
      <c r="BG298" s="39"/>
      <c r="BH298" s="39"/>
      <c r="BI298" s="39"/>
      <c r="BJ298" s="39"/>
    </row>
    <row r="299" spans="2:64" ht="15" customHeight="1">
      <c r="B299" s="27"/>
      <c r="C299" s="27"/>
      <c r="D299" s="27"/>
      <c r="E299" s="27"/>
      <c r="F299" s="27"/>
      <c r="G299" s="27"/>
      <c r="H299" s="659"/>
      <c r="I299" s="660"/>
      <c r="J299" s="660"/>
      <c r="K299" s="660"/>
      <c r="L299" s="660"/>
      <c r="M299" s="27"/>
      <c r="N299" s="27"/>
      <c r="O299" s="27"/>
      <c r="Q299" s="27"/>
      <c r="V299" s="40"/>
      <c r="W299" s="40"/>
      <c r="X299" s="40"/>
      <c r="Y299" s="40"/>
      <c r="Z299" s="40"/>
      <c r="AA299" s="40"/>
      <c r="AB299" s="135"/>
      <c r="AC299" s="194"/>
      <c r="AD299" s="142"/>
      <c r="AE299" s="177"/>
      <c r="AF299" s="39"/>
      <c r="AI299" s="39"/>
      <c r="AJ299" s="39"/>
      <c r="AK299" s="39"/>
      <c r="AL299" s="39"/>
      <c r="AM299" s="39"/>
      <c r="AN299" s="39"/>
      <c r="AO299" s="39"/>
      <c r="AP299" s="39"/>
      <c r="AQ299" s="39"/>
      <c r="AR299" s="39"/>
      <c r="AS299" s="39"/>
      <c r="AT299" s="39"/>
      <c r="AU299" s="39"/>
      <c r="AV299" s="39"/>
      <c r="AW299" s="39"/>
      <c r="AX299" s="39"/>
      <c r="AY299" s="39"/>
      <c r="AZ299" s="39"/>
      <c r="BA299" s="39"/>
      <c r="BB299" s="39"/>
      <c r="BC299" s="39"/>
      <c r="BD299" s="39"/>
      <c r="BE299" s="39"/>
      <c r="BF299" s="39"/>
      <c r="BG299" s="39"/>
      <c r="BH299" s="39"/>
      <c r="BI299" s="39"/>
      <c r="BJ299" s="39"/>
    </row>
    <row r="300" spans="2:64" ht="15" customHeight="1">
      <c r="B300" s="27"/>
      <c r="C300" s="27"/>
      <c r="D300" s="27"/>
      <c r="E300" s="27"/>
      <c r="F300" s="27"/>
      <c r="G300" s="27"/>
      <c r="H300" s="133"/>
      <c r="I300" s="290"/>
      <c r="J300" s="290"/>
      <c r="K300" s="290"/>
      <c r="L300" s="290"/>
      <c r="M300" s="27"/>
      <c r="N300" s="27"/>
      <c r="O300" s="27"/>
      <c r="Q300" s="27"/>
      <c r="V300" s="40"/>
      <c r="W300" s="40"/>
      <c r="X300" s="40"/>
      <c r="Y300" s="40"/>
      <c r="Z300" s="40"/>
      <c r="AA300" s="40"/>
      <c r="AB300" s="135"/>
      <c r="AC300" s="194"/>
      <c r="AD300" s="142"/>
      <c r="AE300" s="177"/>
      <c r="AF300" s="39"/>
      <c r="AI300" s="39"/>
      <c r="AJ300" s="39"/>
      <c r="AK300" s="39"/>
      <c r="AL300" s="39"/>
      <c r="AM300" s="39"/>
      <c r="AN300" s="39"/>
      <c r="AO300" s="39"/>
      <c r="AP300" s="39"/>
      <c r="AQ300" s="39"/>
      <c r="AR300" s="39"/>
      <c r="AS300" s="39"/>
      <c r="AT300" s="39"/>
      <c r="AU300" s="39"/>
      <c r="AV300" s="39"/>
      <c r="AW300" s="39"/>
      <c r="AX300" s="39"/>
      <c r="AY300" s="39"/>
      <c r="AZ300" s="39"/>
      <c r="BA300" s="39"/>
      <c r="BB300" s="39"/>
      <c r="BC300" s="39"/>
      <c r="BD300" s="39"/>
      <c r="BE300" s="39"/>
      <c r="BF300" s="39"/>
      <c r="BG300" s="39"/>
      <c r="BH300" s="39"/>
      <c r="BI300" s="39"/>
      <c r="BJ300" s="39"/>
    </row>
    <row r="301" spans="2:64" s="27" customFormat="1" ht="15" customHeight="1">
      <c r="B301" s="666" t="s">
        <v>414</v>
      </c>
      <c r="C301" s="653"/>
      <c r="D301" s="653"/>
      <c r="E301" s="653"/>
      <c r="F301" s="653"/>
      <c r="G301" s="653"/>
      <c r="H301" s="653" t="s">
        <v>415</v>
      </c>
      <c r="I301" s="653"/>
      <c r="J301" s="653"/>
      <c r="K301" s="653"/>
      <c r="L301" s="653"/>
      <c r="M301" s="653"/>
      <c r="N301" s="653" t="s">
        <v>416</v>
      </c>
      <c r="O301" s="653"/>
      <c r="P301" s="653"/>
      <c r="Q301" s="653"/>
      <c r="R301" s="653"/>
      <c r="S301" s="653"/>
      <c r="T301" s="653" t="s">
        <v>71</v>
      </c>
      <c r="U301" s="653"/>
      <c r="V301" s="653"/>
      <c r="W301" s="653"/>
      <c r="X301" s="653"/>
      <c r="Y301" s="653"/>
      <c r="Z301" s="653"/>
      <c r="AA301" s="654"/>
      <c r="AB301" s="135"/>
      <c r="AC301" s="194"/>
      <c r="AD301" s="142"/>
      <c r="AE301" s="177"/>
      <c r="AF301" s="39"/>
      <c r="AI301" s="39"/>
      <c r="AJ301" s="39"/>
      <c r="AK301" s="39"/>
      <c r="AL301" s="39"/>
      <c r="AM301" s="39"/>
      <c r="AN301" s="39"/>
      <c r="AO301" s="39"/>
      <c r="AP301" s="39"/>
      <c r="AQ301" s="39"/>
      <c r="AR301" s="39"/>
      <c r="AS301" s="39"/>
      <c r="AT301" s="39"/>
      <c r="AU301" s="39"/>
      <c r="AV301" s="39"/>
      <c r="AW301" s="39"/>
      <c r="AX301" s="39"/>
      <c r="AY301" s="39"/>
      <c r="AZ301" s="39"/>
      <c r="BA301" s="39"/>
      <c r="BB301" s="39"/>
      <c r="BC301" s="39"/>
      <c r="BD301" s="39"/>
      <c r="BE301" s="39"/>
      <c r="BF301" s="39"/>
      <c r="BG301" s="39"/>
      <c r="BH301" s="39"/>
      <c r="BI301" s="39"/>
      <c r="BJ301" s="39"/>
    </row>
    <row r="302" spans="2:64" ht="15" customHeight="1">
      <c r="B302" s="661"/>
      <c r="C302" s="662"/>
      <c r="D302" s="662"/>
      <c r="E302" s="662"/>
      <c r="F302" s="662"/>
      <c r="G302" s="662"/>
      <c r="H302" s="662"/>
      <c r="I302" s="662"/>
      <c r="J302" s="662"/>
      <c r="K302" s="662"/>
      <c r="L302" s="662"/>
      <c r="M302" s="662"/>
      <c r="N302" s="662"/>
      <c r="O302" s="662"/>
      <c r="P302" s="662"/>
      <c r="Q302" s="662"/>
      <c r="R302" s="662"/>
      <c r="S302" s="662"/>
      <c r="T302" s="649"/>
      <c r="U302" s="649"/>
      <c r="V302" s="649"/>
      <c r="W302" s="649"/>
      <c r="X302" s="649"/>
      <c r="Y302" s="649"/>
      <c r="Z302" s="649"/>
      <c r="AA302" s="650"/>
      <c r="AB302" s="135"/>
      <c r="AC302" s="194"/>
      <c r="AD302" s="142"/>
      <c r="AE302" s="177"/>
      <c r="AF302" s="39"/>
      <c r="AI302" s="39"/>
      <c r="AJ302" s="39"/>
      <c r="AK302" s="39"/>
      <c r="AL302" s="39"/>
      <c r="AM302" s="39"/>
      <c r="AN302" s="39"/>
      <c r="AO302" s="39"/>
      <c r="AP302" s="39"/>
      <c r="AQ302" s="39"/>
      <c r="AR302" s="39"/>
      <c r="AS302" s="39"/>
      <c r="AT302" s="39"/>
      <c r="AU302" s="39"/>
      <c r="AV302" s="39"/>
      <c r="AW302" s="39"/>
      <c r="AX302" s="39"/>
      <c r="AY302" s="39"/>
      <c r="AZ302" s="39"/>
      <c r="BA302" s="39"/>
      <c r="BB302" s="39"/>
      <c r="BC302" s="39"/>
      <c r="BD302" s="39"/>
      <c r="BE302" s="39"/>
      <c r="BF302" s="39"/>
      <c r="BG302" s="39"/>
      <c r="BH302" s="39"/>
      <c r="BI302" s="39"/>
      <c r="BJ302" s="39"/>
    </row>
    <row r="303" spans="2:64" ht="15" customHeight="1">
      <c r="C303" s="27"/>
      <c r="D303" s="27"/>
      <c r="E303" s="27"/>
      <c r="F303" s="27"/>
      <c r="G303" s="27"/>
      <c r="H303" s="27"/>
      <c r="I303" s="27"/>
      <c r="J303" s="27"/>
      <c r="K303" s="133"/>
      <c r="L303" s="41"/>
      <c r="M303" s="41"/>
      <c r="N303" s="41"/>
      <c r="O303" s="41"/>
      <c r="P303" s="27"/>
      <c r="Q303" s="27"/>
      <c r="R303" s="27"/>
      <c r="T303" s="27"/>
      <c r="Y303" s="40"/>
      <c r="Z303" s="40"/>
      <c r="AA303" s="40"/>
      <c r="AB303" s="40"/>
      <c r="AC303" s="195"/>
      <c r="AD303" s="144"/>
      <c r="AE303" s="104"/>
      <c r="AF303" s="39"/>
      <c r="AG303" s="39"/>
      <c r="AJ303" s="39"/>
      <c r="AK303" s="39"/>
      <c r="AL303" s="39"/>
      <c r="AM303" s="39"/>
      <c r="AN303" s="39"/>
      <c r="AO303" s="39"/>
      <c r="AP303" s="39"/>
      <c r="AQ303" s="39"/>
      <c r="AR303" s="39"/>
      <c r="AS303" s="39"/>
      <c r="AT303" s="39"/>
      <c r="AU303" s="39"/>
      <c r="AV303" s="39"/>
      <c r="AW303" s="39"/>
      <c r="AX303" s="39"/>
      <c r="AY303" s="39"/>
      <c r="AZ303" s="39"/>
      <c r="BA303" s="39"/>
      <c r="BB303" s="39"/>
      <c r="BC303" s="39"/>
      <c r="BD303" s="39"/>
      <c r="BE303" s="39"/>
      <c r="BF303" s="39"/>
      <c r="BG303" s="39"/>
      <c r="BH303" s="39"/>
      <c r="BI303" s="39"/>
      <c r="BJ303" s="39"/>
      <c r="BK303" s="39"/>
      <c r="BL303" s="39"/>
    </row>
    <row r="304" spans="2:64" s="27" customFormat="1" ht="15" customHeight="1">
      <c r="B304" s="27" t="s">
        <v>62</v>
      </c>
      <c r="AC304" s="189"/>
      <c r="AD304" s="137"/>
    </row>
    <row r="305" spans="1:64" s="27" customFormat="1" ht="15" customHeight="1">
      <c r="B305" s="27" t="s">
        <v>63</v>
      </c>
      <c r="AA305" s="134"/>
      <c r="AB305" s="134"/>
      <c r="AC305" s="194"/>
      <c r="AD305" s="142"/>
      <c r="AE305" s="119" t="s">
        <v>136</v>
      </c>
    </row>
    <row r="306" spans="1:64" s="27" customFormat="1" ht="15" customHeight="1">
      <c r="B306" s="133" t="s">
        <v>61</v>
      </c>
      <c r="C306" s="133" t="s">
        <v>51</v>
      </c>
      <c r="D306" s="658">
        <v>400</v>
      </c>
      <c r="E306" s="658"/>
      <c r="F306" s="658"/>
      <c r="G306" s="658"/>
      <c r="AB306" s="134"/>
      <c r="AC306" s="194"/>
      <c r="AD306" s="142"/>
      <c r="AE306" s="177"/>
    </row>
    <row r="307" spans="1:64" ht="15" customHeight="1">
      <c r="B307" s="27" t="s">
        <v>413</v>
      </c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134"/>
      <c r="AB307" s="134"/>
      <c r="AC307" s="194"/>
      <c r="AD307" s="142"/>
      <c r="AE307" s="177"/>
      <c r="AF307" s="39"/>
      <c r="AI307" s="39"/>
      <c r="AJ307" s="39"/>
      <c r="AK307" s="39"/>
      <c r="AL307" s="39"/>
      <c r="AM307" s="39"/>
      <c r="AN307" s="39"/>
      <c r="AO307" s="39"/>
      <c r="AP307" s="39"/>
      <c r="AQ307" s="39"/>
      <c r="AR307" s="39"/>
      <c r="AS307" s="39"/>
      <c r="AT307" s="39"/>
      <c r="AU307" s="39"/>
      <c r="AV307" s="39"/>
      <c r="AW307" s="39"/>
      <c r="AX307" s="39"/>
      <c r="AY307" s="39"/>
      <c r="AZ307" s="39"/>
      <c r="BA307" s="39"/>
      <c r="BB307" s="39"/>
      <c r="BC307" s="39"/>
      <c r="BD307" s="39"/>
      <c r="BE307" s="39"/>
      <c r="BF307" s="39"/>
      <c r="BG307" s="39"/>
      <c r="BH307" s="39"/>
      <c r="BI307" s="39"/>
      <c r="BJ307" s="39"/>
      <c r="BK307" s="39"/>
    </row>
    <row r="308" spans="1:64" ht="15" customHeight="1">
      <c r="B308" s="27"/>
      <c r="C308" s="27"/>
      <c r="D308" s="27"/>
      <c r="E308" s="27"/>
      <c r="F308" s="27"/>
      <c r="G308" s="27"/>
      <c r="H308" s="659" t="s">
        <v>51</v>
      </c>
      <c r="I308" s="660">
        <v>0</v>
      </c>
      <c r="J308" s="660"/>
      <c r="K308" s="660"/>
      <c r="L308" s="660"/>
      <c r="M308" s="27"/>
      <c r="N308" s="27"/>
      <c r="O308" s="27"/>
      <c r="Q308" s="27"/>
      <c r="V308" s="40"/>
      <c r="W308" s="40"/>
      <c r="X308" s="40"/>
      <c r="Y308" s="40"/>
      <c r="Z308" s="40"/>
      <c r="AA308" s="40"/>
      <c r="AB308" s="135"/>
      <c r="AC308" s="194"/>
      <c r="AD308" s="142"/>
      <c r="AE308" s="177"/>
      <c r="AF308" s="39"/>
      <c r="AI308" s="39"/>
      <c r="AJ308" s="39"/>
      <c r="AK308" s="39"/>
      <c r="AL308" s="39"/>
      <c r="AM308" s="39"/>
      <c r="AN308" s="39"/>
      <c r="AO308" s="39"/>
      <c r="AP308" s="39"/>
      <c r="AQ308" s="39"/>
      <c r="AR308" s="39"/>
      <c r="AS308" s="39"/>
      <c r="AT308" s="39"/>
      <c r="AU308" s="39"/>
      <c r="AV308" s="39"/>
      <c r="AW308" s="39"/>
      <c r="AX308" s="39"/>
      <c r="AY308" s="39"/>
      <c r="AZ308" s="39"/>
      <c r="BA308" s="39"/>
      <c r="BB308" s="39"/>
      <c r="BC308" s="39"/>
      <c r="BD308" s="39"/>
      <c r="BE308" s="39"/>
      <c r="BF308" s="39"/>
      <c r="BG308" s="39"/>
      <c r="BH308" s="39"/>
      <c r="BI308" s="39"/>
      <c r="BJ308" s="39"/>
    </row>
    <row r="309" spans="1:64" ht="15" customHeight="1">
      <c r="B309" s="27"/>
      <c r="C309" s="27"/>
      <c r="D309" s="27"/>
      <c r="E309" s="27"/>
      <c r="F309" s="27"/>
      <c r="G309" s="27"/>
      <c r="H309" s="659"/>
      <c r="I309" s="660"/>
      <c r="J309" s="660"/>
      <c r="K309" s="660"/>
      <c r="L309" s="660"/>
      <c r="M309" s="27"/>
      <c r="N309" s="27"/>
      <c r="O309" s="27"/>
      <c r="Q309" s="27"/>
      <c r="V309" s="40"/>
      <c r="W309" s="40"/>
      <c r="X309" s="40"/>
      <c r="Y309" s="40"/>
      <c r="Z309" s="40"/>
      <c r="AA309" s="40"/>
      <c r="AB309" s="135"/>
      <c r="AC309" s="194"/>
      <c r="AD309" s="142"/>
      <c r="AE309" s="177"/>
      <c r="AF309" s="39"/>
      <c r="AI309" s="39"/>
      <c r="AJ309" s="39"/>
      <c r="AK309" s="39"/>
      <c r="AL309" s="39"/>
      <c r="AM309" s="39"/>
      <c r="AN309" s="39"/>
      <c r="AO309" s="39"/>
      <c r="AP309" s="39"/>
      <c r="AQ309" s="39"/>
      <c r="AR309" s="39"/>
      <c r="AS309" s="39"/>
      <c r="AT309" s="39"/>
      <c r="AU309" s="39"/>
      <c r="AV309" s="39"/>
      <c r="AW309" s="39"/>
      <c r="AX309" s="39"/>
      <c r="AY309" s="39"/>
      <c r="AZ309" s="39"/>
      <c r="BA309" s="39"/>
      <c r="BB309" s="39"/>
      <c r="BC309" s="39"/>
      <c r="BD309" s="39"/>
      <c r="BE309" s="39"/>
      <c r="BF309" s="39"/>
      <c r="BG309" s="39"/>
      <c r="BH309" s="39"/>
      <c r="BI309" s="39"/>
      <c r="BJ309" s="39"/>
    </row>
    <row r="310" spans="1:64" ht="15" customHeight="1">
      <c r="B310" s="27"/>
      <c r="C310" s="27"/>
      <c r="D310" s="27"/>
      <c r="E310" s="27"/>
      <c r="F310" s="27"/>
      <c r="G310" s="27"/>
      <c r="H310" s="133"/>
      <c r="I310" s="290"/>
      <c r="J310" s="290"/>
      <c r="K310" s="290"/>
      <c r="L310" s="290"/>
      <c r="M310" s="27"/>
      <c r="N310" s="27"/>
      <c r="O310" s="27"/>
      <c r="Q310" s="27"/>
      <c r="V310" s="40"/>
      <c r="W310" s="40"/>
      <c r="X310" s="40"/>
      <c r="Y310" s="40"/>
      <c r="Z310" s="40"/>
      <c r="AA310" s="40"/>
      <c r="AB310" s="135"/>
      <c r="AC310" s="194"/>
      <c r="AD310" s="142"/>
      <c r="AE310" s="177"/>
      <c r="AF310" s="39"/>
      <c r="AI310" s="39"/>
      <c r="AJ310" s="39"/>
      <c r="AK310" s="39"/>
      <c r="AL310" s="39"/>
      <c r="AM310" s="39"/>
      <c r="AN310" s="39"/>
      <c r="AO310" s="39"/>
      <c r="AP310" s="39"/>
      <c r="AQ310" s="39"/>
      <c r="AR310" s="39"/>
      <c r="AS310" s="39"/>
      <c r="AT310" s="39"/>
      <c r="AU310" s="39"/>
      <c r="AV310" s="39"/>
      <c r="AW310" s="39"/>
      <c r="AX310" s="39"/>
      <c r="AY310" s="39"/>
      <c r="AZ310" s="39"/>
      <c r="BA310" s="39"/>
      <c r="BB310" s="39"/>
      <c r="BC310" s="39"/>
      <c r="BD310" s="39"/>
      <c r="BE310" s="39"/>
      <c r="BF310" s="39"/>
      <c r="BG310" s="39"/>
      <c r="BH310" s="39"/>
      <c r="BI310" s="39"/>
      <c r="BJ310" s="39"/>
    </row>
    <row r="311" spans="1:64" s="27" customFormat="1" ht="15" customHeight="1">
      <c r="B311" s="666" t="s">
        <v>414</v>
      </c>
      <c r="C311" s="653"/>
      <c r="D311" s="653"/>
      <c r="E311" s="653"/>
      <c r="F311" s="653"/>
      <c r="G311" s="653"/>
      <c r="H311" s="653" t="s">
        <v>415</v>
      </c>
      <c r="I311" s="653"/>
      <c r="J311" s="653"/>
      <c r="K311" s="653"/>
      <c r="L311" s="653"/>
      <c r="M311" s="653"/>
      <c r="N311" s="653" t="s">
        <v>416</v>
      </c>
      <c r="O311" s="653"/>
      <c r="P311" s="653"/>
      <c r="Q311" s="653"/>
      <c r="R311" s="653"/>
      <c r="S311" s="653"/>
      <c r="T311" s="653" t="s">
        <v>71</v>
      </c>
      <c r="U311" s="653"/>
      <c r="V311" s="653"/>
      <c r="W311" s="653"/>
      <c r="X311" s="653"/>
      <c r="Y311" s="653"/>
      <c r="Z311" s="653"/>
      <c r="AA311" s="654"/>
      <c r="AB311" s="135"/>
      <c r="AC311" s="194"/>
      <c r="AD311" s="142"/>
      <c r="AE311" s="177"/>
      <c r="AF311" s="39"/>
      <c r="AI311" s="39"/>
      <c r="AJ311" s="39"/>
      <c r="AK311" s="39"/>
      <c r="AL311" s="39"/>
      <c r="AM311" s="39"/>
      <c r="AN311" s="39"/>
      <c r="AO311" s="39"/>
      <c r="AP311" s="39"/>
      <c r="AQ311" s="39"/>
      <c r="AR311" s="39"/>
      <c r="AS311" s="39"/>
      <c r="AT311" s="39"/>
      <c r="AU311" s="39"/>
      <c r="AV311" s="39"/>
      <c r="AW311" s="39"/>
      <c r="AX311" s="39"/>
      <c r="AY311" s="39"/>
      <c r="AZ311" s="39"/>
      <c r="BA311" s="39"/>
      <c r="BB311" s="39"/>
      <c r="BC311" s="39"/>
      <c r="BD311" s="39"/>
      <c r="BE311" s="39"/>
      <c r="BF311" s="39"/>
      <c r="BG311" s="39"/>
      <c r="BH311" s="39"/>
      <c r="BI311" s="39"/>
      <c r="BJ311" s="39"/>
    </row>
    <row r="312" spans="1:64" ht="15" customHeight="1">
      <c r="B312" s="661"/>
      <c r="C312" s="662"/>
      <c r="D312" s="662"/>
      <c r="E312" s="662"/>
      <c r="F312" s="662"/>
      <c r="G312" s="662"/>
      <c r="H312" s="662"/>
      <c r="I312" s="662"/>
      <c r="J312" s="662"/>
      <c r="K312" s="662"/>
      <c r="L312" s="662"/>
      <c r="M312" s="662"/>
      <c r="N312" s="662"/>
      <c r="O312" s="662"/>
      <c r="P312" s="662"/>
      <c r="Q312" s="662"/>
      <c r="R312" s="662"/>
      <c r="S312" s="662"/>
      <c r="T312" s="649"/>
      <c r="U312" s="649"/>
      <c r="V312" s="649"/>
      <c r="W312" s="649"/>
      <c r="X312" s="649"/>
      <c r="Y312" s="649"/>
      <c r="Z312" s="649"/>
      <c r="AA312" s="650"/>
      <c r="AB312" s="135"/>
      <c r="AC312" s="194"/>
      <c r="AD312" s="142"/>
      <c r="AE312" s="177"/>
      <c r="AF312" s="39"/>
      <c r="AI312" s="39"/>
      <c r="AJ312" s="39"/>
      <c r="AK312" s="39"/>
      <c r="AL312" s="39"/>
      <c r="AM312" s="39"/>
      <c r="AN312" s="39"/>
      <c r="AO312" s="39"/>
      <c r="AP312" s="39"/>
      <c r="AQ312" s="39"/>
      <c r="AR312" s="39"/>
      <c r="AS312" s="39"/>
      <c r="AT312" s="39"/>
      <c r="AU312" s="39"/>
      <c r="AV312" s="39"/>
      <c r="AW312" s="39"/>
      <c r="AX312" s="39"/>
      <c r="AY312" s="39"/>
      <c r="AZ312" s="39"/>
      <c r="BA312" s="39"/>
      <c r="BB312" s="39"/>
      <c r="BC312" s="39"/>
      <c r="BD312" s="39"/>
      <c r="BE312" s="39"/>
      <c r="BF312" s="39"/>
      <c r="BG312" s="39"/>
      <c r="BH312" s="39"/>
      <c r="BI312" s="39"/>
      <c r="BJ312" s="39"/>
    </row>
    <row r="313" spans="1:64" ht="15" customHeight="1">
      <c r="C313" s="27"/>
      <c r="D313" s="27"/>
      <c r="E313" s="27"/>
      <c r="F313" s="27"/>
      <c r="G313" s="27"/>
      <c r="H313" s="27"/>
      <c r="I313" s="27"/>
      <c r="J313" s="27"/>
      <c r="K313" s="133"/>
      <c r="L313" s="41"/>
      <c r="M313" s="41"/>
      <c r="N313" s="41"/>
      <c r="O313" s="41"/>
      <c r="P313" s="27"/>
      <c r="Q313" s="27"/>
      <c r="R313" s="27"/>
      <c r="T313" s="27"/>
      <c r="Y313" s="40"/>
      <c r="Z313" s="40"/>
      <c r="AA313" s="40"/>
      <c r="AB313" s="40"/>
      <c r="AC313" s="195"/>
      <c r="AD313" s="143"/>
      <c r="AE313" s="104"/>
      <c r="AF313" s="39"/>
      <c r="AG313" s="39"/>
      <c r="AJ313" s="39"/>
      <c r="AK313" s="39"/>
      <c r="AL313" s="39"/>
      <c r="AM313" s="39"/>
      <c r="AN313" s="39"/>
      <c r="AO313" s="39"/>
      <c r="AP313" s="39"/>
      <c r="AQ313" s="39"/>
      <c r="AR313" s="39"/>
      <c r="AS313" s="39"/>
      <c r="AT313" s="39"/>
      <c r="AU313" s="39"/>
      <c r="AV313" s="39"/>
      <c r="AW313" s="39"/>
      <c r="AX313" s="39"/>
      <c r="AY313" s="39"/>
      <c r="AZ313" s="39"/>
      <c r="BA313" s="39"/>
      <c r="BB313" s="39"/>
      <c r="BC313" s="39"/>
      <c r="BD313" s="39"/>
      <c r="BE313" s="39"/>
      <c r="BF313" s="39"/>
      <c r="BG313" s="39"/>
      <c r="BH313" s="39"/>
      <c r="BI313" s="39"/>
      <c r="BJ313" s="39"/>
      <c r="BK313" s="39"/>
      <c r="BL313" s="39"/>
    </row>
    <row r="314" spans="1:64" s="159" customFormat="1" ht="15" customHeight="1">
      <c r="A314" s="358"/>
      <c r="B314" s="358" t="s">
        <v>503</v>
      </c>
      <c r="C314" s="358"/>
      <c r="D314" s="358"/>
      <c r="E314" s="358"/>
      <c r="F314" s="358"/>
      <c r="G314" s="358"/>
      <c r="H314" s="358"/>
      <c r="I314" s="358"/>
      <c r="J314" s="358"/>
      <c r="K314" s="358"/>
      <c r="L314" s="358"/>
      <c r="M314" s="358"/>
      <c r="N314" s="358"/>
      <c r="O314" s="358"/>
      <c r="P314" s="358"/>
      <c r="Q314" s="358"/>
      <c r="R314" s="358"/>
      <c r="S314" s="358"/>
      <c r="T314" s="358"/>
      <c r="U314" s="358"/>
      <c r="V314" s="358"/>
      <c r="W314" s="358"/>
      <c r="X314" s="358"/>
      <c r="Y314" s="358"/>
      <c r="Z314" s="358"/>
      <c r="AA314" s="358"/>
      <c r="AB314" s="358"/>
      <c r="AC314" s="360"/>
      <c r="AD314" s="170"/>
      <c r="AE314" s="174" t="s">
        <v>74</v>
      </c>
    </row>
    <row r="315" spans="1:64" s="347" customFormat="1" ht="15" customHeight="1">
      <c r="A315" s="341"/>
      <c r="B315" s="341" t="s">
        <v>504</v>
      </c>
      <c r="C315" s="213"/>
      <c r="D315" s="342"/>
      <c r="E315" s="343"/>
      <c r="F315" s="343"/>
      <c r="G315" s="343"/>
      <c r="H315" s="343"/>
      <c r="I315" s="343"/>
      <c r="J315" s="214"/>
      <c r="K315" s="344"/>
      <c r="L315" s="344"/>
      <c r="M315" s="344"/>
      <c r="N315" s="344"/>
      <c r="O315" s="343"/>
      <c r="P315" s="343"/>
      <c r="Q315" s="345"/>
      <c r="R315" s="343"/>
      <c r="S315" s="343"/>
      <c r="T315" s="343"/>
      <c r="U315" s="343"/>
      <c r="V315" s="343"/>
      <c r="W315" s="343"/>
      <c r="X315" s="343"/>
      <c r="Y315" s="346"/>
      <c r="Z315" s="346"/>
      <c r="AA315" s="346"/>
      <c r="AB315" s="341"/>
      <c r="AC315" s="361"/>
      <c r="AD315" s="363"/>
      <c r="AE315" s="359" t="s">
        <v>511</v>
      </c>
    </row>
    <row r="316" spans="1:64" s="159" customFormat="1" ht="15" customHeight="1">
      <c r="A316" s="67"/>
      <c r="B316" s="123"/>
      <c r="C316" s="234"/>
      <c r="D316" s="348"/>
      <c r="E316" s="349"/>
      <c r="F316" s="349"/>
      <c r="G316" s="349"/>
      <c r="H316" s="349"/>
      <c r="I316" s="349"/>
      <c r="J316" s="235"/>
      <c r="K316" s="350"/>
      <c r="L316" s="350"/>
      <c r="M316" s="350"/>
      <c r="N316" s="350"/>
      <c r="O316" s="349"/>
      <c r="P316" s="349"/>
      <c r="Q316" s="92"/>
      <c r="R316" s="349"/>
      <c r="S316" s="349"/>
      <c r="T316" s="349"/>
      <c r="U316" s="349"/>
      <c r="V316" s="349"/>
      <c r="W316" s="349"/>
      <c r="X316" s="349"/>
      <c r="Y316" s="349"/>
      <c r="Z316" s="349"/>
      <c r="AA316" s="349"/>
      <c r="AB316" s="67"/>
      <c r="AC316" s="362"/>
      <c r="AD316" s="173"/>
      <c r="AE316" s="103"/>
    </row>
    <row r="317" spans="1:64" s="347" customFormat="1" ht="15" customHeight="1">
      <c r="A317" s="341"/>
      <c r="B317" s="211" t="s">
        <v>418</v>
      </c>
      <c r="C317" s="351"/>
      <c r="D317" s="351"/>
      <c r="E317" s="351"/>
      <c r="F317" s="4"/>
      <c r="G317" s="4"/>
      <c r="H317" s="45"/>
      <c r="I317" s="352"/>
      <c r="J317" s="352"/>
      <c r="K317" s="352"/>
      <c r="L317" s="352"/>
      <c r="M317" s="129"/>
      <c r="N317" s="353"/>
      <c r="O317" s="353"/>
      <c r="P317" s="353"/>
      <c r="Q317" s="353"/>
      <c r="R317" s="353"/>
      <c r="S317" s="354"/>
      <c r="T317" s="339"/>
      <c r="U317" s="339"/>
      <c r="V317" s="339"/>
      <c r="W317" s="355"/>
      <c r="X317" s="355"/>
      <c r="Y317" s="346"/>
      <c r="Z317" s="346"/>
      <c r="AA317" s="346"/>
      <c r="AB317" s="341"/>
      <c r="AC317" s="361"/>
      <c r="AD317" s="363"/>
      <c r="AE317" s="359" t="s">
        <v>512</v>
      </c>
    </row>
    <row r="318" spans="1:64" s="159" customFormat="1" ht="15" customHeight="1">
      <c r="A318" s="67"/>
      <c r="B318" s="42" t="s">
        <v>505</v>
      </c>
      <c r="C318" s="351"/>
      <c r="D318" s="351"/>
      <c r="E318" s="351"/>
      <c r="F318" s="635" t="s">
        <v>506</v>
      </c>
      <c r="G318" s="635"/>
      <c r="H318" s="45" t="s">
        <v>11</v>
      </c>
      <c r="I318" s="651"/>
      <c r="J318" s="652"/>
      <c r="K318" s="652"/>
      <c r="L318" s="652"/>
      <c r="M318" s="45"/>
      <c r="N318" s="278"/>
      <c r="O318" s="278"/>
      <c r="P318" s="278"/>
      <c r="Q318" s="278"/>
      <c r="R318" s="356"/>
      <c r="S318" s="357"/>
      <c r="T318" s="357"/>
      <c r="U318" s="355"/>
      <c r="V318" s="355"/>
      <c r="W318" s="355"/>
      <c r="X318" s="355"/>
      <c r="Y318" s="634" t="s">
        <v>507</v>
      </c>
      <c r="Z318" s="634"/>
      <c r="AA318" s="634"/>
      <c r="AB318" s="67"/>
      <c r="AC318" s="362"/>
      <c r="AD318" s="173"/>
      <c r="AE318" s="117"/>
    </row>
    <row r="319" spans="1:64" s="159" customFormat="1" ht="15" customHeight="1">
      <c r="A319" s="67"/>
      <c r="B319" s="67"/>
      <c r="C319" s="67"/>
      <c r="D319" s="67"/>
      <c r="E319" s="67"/>
      <c r="F319" s="67"/>
      <c r="G319" s="67"/>
      <c r="H319" s="67"/>
      <c r="I319" s="67"/>
      <c r="J319" s="67"/>
      <c r="K319" s="67"/>
      <c r="L319" s="67"/>
      <c r="M319" s="67"/>
      <c r="N319" s="67"/>
      <c r="O319" s="67"/>
      <c r="P319" s="67"/>
      <c r="Q319" s="67"/>
      <c r="R319" s="67"/>
      <c r="S319" s="67"/>
      <c r="T319" s="67"/>
      <c r="U319" s="67"/>
      <c r="V319" s="67"/>
      <c r="W319" s="67"/>
      <c r="X319" s="67"/>
      <c r="Y319" s="67"/>
      <c r="Z319" s="67"/>
      <c r="AA319" s="67"/>
      <c r="AB319" s="67"/>
      <c r="AC319" s="362"/>
      <c r="AD319" s="173"/>
      <c r="AE319" s="103"/>
    </row>
    <row r="320" spans="1:64" s="347" customFormat="1" ht="15" customHeight="1">
      <c r="A320" s="341"/>
      <c r="B320" s="67" t="s">
        <v>424</v>
      </c>
      <c r="C320" s="351"/>
      <c r="D320" s="351"/>
      <c r="E320" s="351"/>
      <c r="F320" s="4"/>
      <c r="G320" s="4"/>
      <c r="H320" s="45"/>
      <c r="I320" s="352"/>
      <c r="J320" s="352"/>
      <c r="K320" s="352"/>
      <c r="L320" s="352"/>
      <c r="M320" s="129"/>
      <c r="N320" s="353"/>
      <c r="O320" s="353"/>
      <c r="P320" s="353"/>
      <c r="Q320" s="353"/>
      <c r="R320" s="353"/>
      <c r="S320" s="354"/>
      <c r="T320" s="339"/>
      <c r="U320" s="339"/>
      <c r="V320" s="339"/>
      <c r="W320" s="355"/>
      <c r="X320" s="355"/>
      <c r="Y320" s="346"/>
      <c r="Z320" s="346"/>
      <c r="AA320" s="346"/>
      <c r="AB320" s="341"/>
      <c r="AC320" s="361"/>
      <c r="AD320" s="363"/>
      <c r="AE320" s="359" t="s">
        <v>515</v>
      </c>
    </row>
    <row r="321" spans="1:38" s="159" customFormat="1" ht="15" customHeight="1">
      <c r="A321" s="67"/>
      <c r="B321" s="42" t="s">
        <v>505</v>
      </c>
      <c r="C321" s="351"/>
      <c r="D321" s="351"/>
      <c r="E321" s="351"/>
      <c r="F321" s="635" t="s">
        <v>506</v>
      </c>
      <c r="G321" s="635"/>
      <c r="H321" s="45" t="s">
        <v>11</v>
      </c>
      <c r="I321" s="651"/>
      <c r="J321" s="652"/>
      <c r="K321" s="652"/>
      <c r="L321" s="652"/>
      <c r="M321" s="45"/>
      <c r="N321" s="278"/>
      <c r="O321" s="278"/>
      <c r="P321" s="278"/>
      <c r="Q321" s="278"/>
      <c r="R321" s="356"/>
      <c r="S321" s="357"/>
      <c r="T321" s="357"/>
      <c r="U321" s="355"/>
      <c r="V321" s="355"/>
      <c r="W321" s="355"/>
      <c r="X321" s="355"/>
      <c r="Y321" s="634" t="s">
        <v>507</v>
      </c>
      <c r="Z321" s="634"/>
      <c r="AA321" s="634"/>
      <c r="AB321" s="67"/>
      <c r="AC321" s="362"/>
      <c r="AD321" s="173"/>
      <c r="AE321" s="117"/>
    </row>
    <row r="322" spans="1:38" s="159" customFormat="1" ht="15" customHeight="1">
      <c r="A322" s="67"/>
      <c r="B322" s="67"/>
      <c r="C322" s="67"/>
      <c r="D322" s="67"/>
      <c r="E322" s="67"/>
      <c r="F322" s="67"/>
      <c r="G322" s="67"/>
      <c r="H322" s="67"/>
      <c r="I322" s="67"/>
      <c r="J322" s="67"/>
      <c r="K322" s="67"/>
      <c r="L322" s="67"/>
      <c r="M322" s="67"/>
      <c r="N322" s="67"/>
      <c r="O322" s="67"/>
      <c r="P322" s="67"/>
      <c r="Q322" s="67"/>
      <c r="R322" s="67"/>
      <c r="S322" s="67"/>
      <c r="T322" s="67"/>
      <c r="U322" s="67"/>
      <c r="V322" s="67"/>
      <c r="W322" s="67"/>
      <c r="X322" s="67"/>
      <c r="Y322" s="67"/>
      <c r="Z322" s="67"/>
      <c r="AA322" s="67"/>
      <c r="AB322" s="67"/>
      <c r="AC322" s="362"/>
      <c r="AD322" s="173"/>
      <c r="AE322" s="103"/>
    </row>
    <row r="323" spans="1:38" s="347" customFormat="1" ht="15" customHeight="1">
      <c r="A323" s="341"/>
      <c r="B323" s="341" t="s">
        <v>508</v>
      </c>
      <c r="C323" s="213"/>
      <c r="D323" s="342"/>
      <c r="E323" s="343"/>
      <c r="F323" s="343"/>
      <c r="G323" s="343"/>
      <c r="H323" s="343"/>
      <c r="I323" s="343"/>
      <c r="J323" s="214"/>
      <c r="K323" s="344"/>
      <c r="L323" s="344"/>
      <c r="M323" s="344"/>
      <c r="N323" s="344"/>
      <c r="O323" s="343"/>
      <c r="P323" s="343"/>
      <c r="Q323" s="345"/>
      <c r="R323" s="343"/>
      <c r="S323" s="343"/>
      <c r="T323" s="343"/>
      <c r="U323" s="343"/>
      <c r="V323" s="343"/>
      <c r="W323" s="343"/>
      <c r="X323" s="343"/>
      <c r="Y323" s="346"/>
      <c r="Z323" s="346"/>
      <c r="AA323" s="346"/>
      <c r="AB323" s="341"/>
      <c r="AC323" s="361"/>
      <c r="AD323" s="363"/>
      <c r="AE323" s="359" t="s">
        <v>513</v>
      </c>
    </row>
    <row r="324" spans="1:38" s="159" customFormat="1" ht="15" customHeight="1">
      <c r="A324" s="67"/>
      <c r="B324" s="123"/>
      <c r="C324" s="234"/>
      <c r="D324" s="348"/>
      <c r="E324" s="349"/>
      <c r="F324" s="349"/>
      <c r="G324" s="349"/>
      <c r="H324" s="349"/>
      <c r="I324" s="349"/>
      <c r="J324" s="235"/>
      <c r="K324" s="350"/>
      <c r="L324" s="350"/>
      <c r="M324" s="350"/>
      <c r="N324" s="350"/>
      <c r="O324" s="349"/>
      <c r="P324" s="349"/>
      <c r="Q324" s="92"/>
      <c r="R324" s="349"/>
      <c r="S324" s="349"/>
      <c r="T324" s="349"/>
      <c r="U324" s="349"/>
      <c r="V324" s="349"/>
      <c r="W324" s="349"/>
      <c r="X324" s="349"/>
      <c r="Y324" s="346"/>
      <c r="Z324" s="346"/>
      <c r="AA324" s="346"/>
      <c r="AB324" s="67"/>
      <c r="AC324" s="362"/>
      <c r="AD324" s="173"/>
      <c r="AE324" s="103"/>
    </row>
    <row r="325" spans="1:38" s="347" customFormat="1" ht="15" customHeight="1">
      <c r="A325" s="341"/>
      <c r="B325" s="67" t="s">
        <v>509</v>
      </c>
      <c r="C325" s="351"/>
      <c r="D325" s="351"/>
      <c r="E325" s="351"/>
      <c r="F325" s="4"/>
      <c r="G325" s="4"/>
      <c r="H325" s="45"/>
      <c r="I325" s="352"/>
      <c r="J325" s="352"/>
      <c r="K325" s="352"/>
      <c r="L325" s="352"/>
      <c r="M325" s="129"/>
      <c r="N325" s="353"/>
      <c r="O325" s="353"/>
      <c r="P325" s="353"/>
      <c r="Q325" s="353"/>
      <c r="R325" s="353"/>
      <c r="S325" s="354"/>
      <c r="T325" s="339"/>
      <c r="U325" s="339"/>
      <c r="V325" s="339"/>
      <c r="W325" s="355"/>
      <c r="X325" s="355"/>
      <c r="Y325" s="346"/>
      <c r="Z325" s="346"/>
      <c r="AA325" s="346"/>
      <c r="AB325" s="341"/>
      <c r="AC325" s="361"/>
      <c r="AD325" s="363"/>
      <c r="AE325" s="359" t="s">
        <v>514</v>
      </c>
    </row>
    <row r="326" spans="1:38" s="159" customFormat="1" ht="15" customHeight="1">
      <c r="A326" s="67"/>
      <c r="B326" s="42" t="s">
        <v>505</v>
      </c>
      <c r="C326" s="351"/>
      <c r="D326" s="351"/>
      <c r="E326" s="351"/>
      <c r="F326" s="635" t="s">
        <v>506</v>
      </c>
      <c r="G326" s="635"/>
      <c r="H326" s="45" t="s">
        <v>11</v>
      </c>
      <c r="I326" s="651"/>
      <c r="J326" s="652"/>
      <c r="K326" s="652"/>
      <c r="L326" s="652"/>
      <c r="M326" s="45"/>
      <c r="N326" s="278"/>
      <c r="O326" s="278"/>
      <c r="P326" s="278"/>
      <c r="Q326" s="278"/>
      <c r="R326" s="356"/>
      <c r="S326" s="357"/>
      <c r="T326" s="357"/>
      <c r="U326" s="355"/>
      <c r="V326" s="355"/>
      <c r="W326" s="355"/>
      <c r="X326" s="355"/>
      <c r="Y326" s="634" t="s">
        <v>507</v>
      </c>
      <c r="Z326" s="634"/>
      <c r="AA326" s="634"/>
      <c r="AB326" s="67"/>
      <c r="AC326" s="362"/>
      <c r="AD326" s="173"/>
      <c r="AE326" s="117"/>
    </row>
    <row r="327" spans="1:38" s="159" customFormat="1" ht="15" customHeight="1">
      <c r="A327" s="67"/>
      <c r="B327" s="67"/>
      <c r="C327" s="67"/>
      <c r="D327" s="67"/>
      <c r="E327" s="67"/>
      <c r="F327" s="67"/>
      <c r="G327" s="67"/>
      <c r="H327" s="67"/>
      <c r="I327" s="67"/>
      <c r="J327" s="67"/>
      <c r="K327" s="67"/>
      <c r="L327" s="67"/>
      <c r="M327" s="67"/>
      <c r="N327" s="67"/>
      <c r="O327" s="67"/>
      <c r="P327" s="67"/>
      <c r="Q327" s="67"/>
      <c r="R327" s="67"/>
      <c r="S327" s="67"/>
      <c r="T327" s="67"/>
      <c r="U327" s="67"/>
      <c r="V327" s="67"/>
      <c r="W327" s="67"/>
      <c r="X327" s="67"/>
      <c r="Y327" s="67"/>
      <c r="Z327" s="67"/>
      <c r="AA327" s="67"/>
      <c r="AB327" s="67"/>
      <c r="AC327" s="360"/>
      <c r="AD327" s="170"/>
    </row>
    <row r="328" spans="1:38" s="159" customFormat="1" ht="15" customHeight="1">
      <c r="A328" s="358"/>
      <c r="B328" s="358" t="s">
        <v>510</v>
      </c>
      <c r="C328" s="358"/>
      <c r="D328" s="358"/>
      <c r="E328" s="358"/>
      <c r="F328" s="358"/>
      <c r="G328" s="358"/>
      <c r="H328" s="358"/>
      <c r="I328" s="358"/>
      <c r="J328" s="358"/>
      <c r="K328" s="358"/>
      <c r="L328" s="358"/>
      <c r="M328" s="358"/>
      <c r="N328" s="358"/>
      <c r="O328" s="358"/>
      <c r="P328" s="358"/>
      <c r="Q328" s="358"/>
      <c r="R328" s="358"/>
      <c r="S328" s="358"/>
      <c r="T328" s="358"/>
      <c r="U328" s="358"/>
      <c r="V328" s="358"/>
      <c r="W328" s="358"/>
      <c r="X328" s="358"/>
      <c r="Y328" s="358"/>
      <c r="Z328" s="358"/>
      <c r="AA328" s="358"/>
      <c r="AB328" s="358"/>
      <c r="AC328" s="360"/>
      <c r="AD328" s="170"/>
      <c r="AE328" s="174" t="s">
        <v>74</v>
      </c>
    </row>
    <row r="329" spans="1:38" s="220" customFormat="1" ht="15" customHeight="1">
      <c r="A329" s="145" t="s">
        <v>184</v>
      </c>
      <c r="B329" s="291"/>
      <c r="C329" s="292"/>
      <c r="D329" s="292"/>
      <c r="E329" s="292"/>
      <c r="F329" s="292"/>
      <c r="G329" s="292"/>
      <c r="H329" s="292"/>
      <c r="I329" s="292"/>
      <c r="J329" s="292"/>
      <c r="K329" s="292"/>
      <c r="L329" s="292"/>
      <c r="M329" s="67"/>
      <c r="N329" s="67"/>
      <c r="O329" s="67"/>
      <c r="P329" s="67"/>
      <c r="Q329" s="67"/>
      <c r="R329" s="67"/>
      <c r="S329" s="67"/>
      <c r="T329" s="67"/>
      <c r="U329" s="67"/>
      <c r="V329" s="67"/>
      <c r="W329" s="67"/>
      <c r="X329" s="67"/>
      <c r="Y329" s="67"/>
      <c r="Z329" s="67"/>
      <c r="AA329" s="67"/>
      <c r="AB329" s="67"/>
      <c r="AC329" s="190"/>
      <c r="AD329" s="151"/>
      <c r="AE329" s="174" t="s">
        <v>74</v>
      </c>
      <c r="AL329" s="88" t="s">
        <v>187</v>
      </c>
    </row>
    <row r="330" spans="1:38" s="215" customFormat="1" ht="15" customHeight="1">
      <c r="A330" s="212"/>
      <c r="B330" s="212" t="s">
        <v>417</v>
      </c>
      <c r="C330" s="213"/>
      <c r="D330" s="293"/>
      <c r="E330" s="212"/>
      <c r="F330" s="212"/>
      <c r="G330" s="212"/>
      <c r="H330" s="212"/>
      <c r="I330" s="212"/>
      <c r="J330" s="214"/>
      <c r="K330" s="294"/>
      <c r="L330" s="294"/>
      <c r="M330" s="294"/>
      <c r="N330" s="294"/>
      <c r="O330" s="212"/>
      <c r="P330" s="212"/>
      <c r="Q330" s="295"/>
      <c r="R330" s="212"/>
      <c r="S330" s="212"/>
      <c r="T330" s="212"/>
      <c r="U330" s="212"/>
      <c r="V330" s="212"/>
      <c r="W330" s="212"/>
      <c r="X330" s="212"/>
      <c r="Y330" s="212"/>
      <c r="Z330" s="212"/>
      <c r="AA330" s="212"/>
      <c r="AB330" s="212"/>
      <c r="AC330" s="195"/>
      <c r="AD330" s="144" t="s">
        <v>72</v>
      </c>
      <c r="AE330" s="243" t="s">
        <v>175</v>
      </c>
    </row>
    <row r="331" spans="1:38" s="220" customFormat="1" ht="15" customHeight="1">
      <c r="A331" s="145" t="s">
        <v>186</v>
      </c>
      <c r="B331" s="291"/>
      <c r="C331" s="292"/>
      <c r="D331" s="292"/>
      <c r="E331" s="292"/>
      <c r="F331" s="292"/>
      <c r="G331" s="292"/>
      <c r="H331" s="292"/>
      <c r="I331" s="292"/>
      <c r="J331" s="292"/>
      <c r="K331" s="292"/>
      <c r="L331" s="292"/>
      <c r="M331" s="211"/>
      <c r="N331" s="211"/>
      <c r="O331" s="211"/>
      <c r="P331" s="211"/>
      <c r="Q331" s="211"/>
      <c r="R331" s="211"/>
      <c r="S331" s="211"/>
      <c r="T331" s="211"/>
      <c r="U331" s="211"/>
      <c r="V331" s="211"/>
      <c r="W331" s="211"/>
      <c r="X331" s="211"/>
      <c r="Y331" s="211"/>
      <c r="Z331" s="211"/>
      <c r="AA331" s="211"/>
      <c r="AB331" s="211"/>
      <c r="AC331" s="195"/>
      <c r="AD331" s="144" t="s">
        <v>73</v>
      </c>
      <c r="AE331" s="174" t="s">
        <v>74</v>
      </c>
    </row>
    <row r="332" spans="1:38" s="220" customFormat="1" ht="15" customHeight="1">
      <c r="A332" s="211"/>
      <c r="B332" s="211" t="s">
        <v>418</v>
      </c>
      <c r="C332" s="211"/>
      <c r="D332" s="211"/>
      <c r="E332" s="211"/>
      <c r="F332" s="211"/>
      <c r="G332" s="211"/>
      <c r="H332" s="211"/>
      <c r="I332" s="211"/>
      <c r="J332" s="211"/>
      <c r="K332" s="211"/>
      <c r="L332" s="211"/>
      <c r="M332" s="211"/>
      <c r="N332" s="211"/>
      <c r="O332" s="211"/>
      <c r="P332" s="211"/>
      <c r="Q332" s="211"/>
      <c r="R332" s="211"/>
      <c r="S332" s="211"/>
      <c r="T332" s="211"/>
      <c r="U332" s="211"/>
      <c r="V332" s="211"/>
      <c r="W332" s="211"/>
      <c r="X332" s="211"/>
      <c r="Y332" s="211"/>
      <c r="Z332" s="211"/>
      <c r="AA332" s="211"/>
      <c r="AB332" s="211"/>
      <c r="AC332" s="195"/>
      <c r="AD332" s="144"/>
      <c r="AE332" s="221" t="s">
        <v>176</v>
      </c>
    </row>
    <row r="333" spans="1:38" s="220" customFormat="1" ht="15" customHeight="1">
      <c r="A333" s="211"/>
      <c r="B333" s="826" t="s">
        <v>419</v>
      </c>
      <c r="C333" s="828"/>
      <c r="D333" s="827" t="s">
        <v>51</v>
      </c>
      <c r="E333" s="211"/>
      <c r="F333" s="211"/>
      <c r="G333" s="224"/>
      <c r="H333" s="827" t="s">
        <v>51</v>
      </c>
      <c r="I333" s="830"/>
      <c r="J333" s="830"/>
      <c r="K333" s="830"/>
      <c r="L333" s="830"/>
      <c r="M333" s="211"/>
      <c r="N333" s="211"/>
      <c r="O333" s="211"/>
      <c r="P333" s="211"/>
      <c r="Q333" s="211"/>
      <c r="R333" s="211"/>
      <c r="S333" s="211"/>
      <c r="T333" s="211"/>
      <c r="U333" s="211"/>
      <c r="V333" s="211"/>
      <c r="W333" s="211"/>
      <c r="X333" s="211"/>
      <c r="Y333" s="211"/>
      <c r="Z333" s="211"/>
      <c r="AA333" s="211"/>
      <c r="AB333" s="211"/>
      <c r="AC333" s="195"/>
      <c r="AD333" s="144"/>
      <c r="AE333" s="221"/>
    </row>
    <row r="334" spans="1:38" s="220" customFormat="1" ht="15" customHeight="1">
      <c r="A334" s="211"/>
      <c r="B334" s="828"/>
      <c r="C334" s="828"/>
      <c r="D334" s="828"/>
      <c r="E334" s="211"/>
      <c r="F334" s="211"/>
      <c r="G334" s="223"/>
      <c r="H334" s="828"/>
      <c r="I334" s="830"/>
      <c r="J334" s="830"/>
      <c r="K334" s="830"/>
      <c r="L334" s="830"/>
      <c r="M334" s="211"/>
      <c r="N334" s="211"/>
      <c r="O334" s="211"/>
      <c r="P334" s="211"/>
      <c r="Q334" s="211"/>
      <c r="R334" s="211"/>
      <c r="S334" s="211"/>
      <c r="T334" s="211"/>
      <c r="U334" s="211"/>
      <c r="V334" s="211"/>
      <c r="W334" s="211"/>
      <c r="X334" s="211"/>
      <c r="Y334" s="211"/>
      <c r="Z334" s="211"/>
      <c r="AA334" s="211"/>
      <c r="AB334" s="211"/>
      <c r="AC334" s="195"/>
      <c r="AD334" s="144"/>
      <c r="AE334" s="221"/>
    </row>
    <row r="335" spans="1:38" s="220" customFormat="1" ht="15" customHeight="1">
      <c r="A335" s="211"/>
      <c r="B335" s="42" t="s">
        <v>420</v>
      </c>
      <c r="C335" s="216"/>
      <c r="D335" s="216"/>
      <c r="E335" s="216"/>
      <c r="F335" s="832" t="s">
        <v>421</v>
      </c>
      <c r="G335" s="832"/>
      <c r="H335" s="45" t="s">
        <v>11</v>
      </c>
      <c r="I335" s="833"/>
      <c r="J335" s="833"/>
      <c r="K335" s="833"/>
      <c r="L335" s="833"/>
      <c r="M335" s="45" t="s">
        <v>11</v>
      </c>
      <c r="N335" s="830"/>
      <c r="O335" s="830"/>
      <c r="P335" s="830"/>
      <c r="Q335" s="830"/>
      <c r="R335" s="274" t="str">
        <f>IF(O335&gt;I333,"&gt;","&lt;")</f>
        <v>&lt;</v>
      </c>
      <c r="S335" s="834" t="s">
        <v>419</v>
      </c>
      <c r="T335" s="834"/>
      <c r="U335" s="296"/>
      <c r="V335" s="296"/>
      <c r="W335" s="296"/>
      <c r="X335" s="296"/>
      <c r="Y335" s="667" t="str">
        <f>IF(N335&gt;I333,"...... OK","...... NG")</f>
        <v>...... NG</v>
      </c>
      <c r="Z335" s="667"/>
      <c r="AA335" s="667"/>
      <c r="AB335" s="297"/>
      <c r="AC335" s="195"/>
      <c r="AD335" s="144"/>
      <c r="AE335" s="221"/>
    </row>
    <row r="336" spans="1:38" s="220" customFormat="1" ht="15" customHeight="1">
      <c r="A336" s="211"/>
      <c r="B336" s="42" t="s">
        <v>422</v>
      </c>
      <c r="C336" s="216"/>
      <c r="D336" s="216"/>
      <c r="E336" s="216"/>
      <c r="F336" s="832" t="s">
        <v>423</v>
      </c>
      <c r="G336" s="832"/>
      <c r="H336" s="45" t="s">
        <v>51</v>
      </c>
      <c r="I336" s="835"/>
      <c r="J336" s="835"/>
      <c r="K336" s="835"/>
      <c r="L336" s="835"/>
      <c r="M336" s="223" t="str">
        <f>IF(I336&gt;N336,"&gt;","≤")</f>
        <v>≤</v>
      </c>
      <c r="N336" s="836"/>
      <c r="O336" s="836"/>
      <c r="P336" s="836"/>
      <c r="Q336" s="836"/>
      <c r="R336" s="836"/>
      <c r="S336" s="218" t="s">
        <v>51</v>
      </c>
      <c r="T336" s="829"/>
      <c r="U336" s="829"/>
      <c r="V336" s="829"/>
      <c r="W336" s="829"/>
      <c r="X336" s="296"/>
      <c r="Y336" s="667" t="str">
        <f>IF(I336&lt;=T336,"...... OK","...... NG")</f>
        <v>...... OK</v>
      </c>
      <c r="Z336" s="667"/>
      <c r="AA336" s="667"/>
      <c r="AB336" s="297"/>
      <c r="AC336" s="195"/>
      <c r="AD336" s="144"/>
      <c r="AE336" s="221"/>
    </row>
    <row r="337" spans="1:31" s="220" customFormat="1" ht="15" customHeight="1">
      <c r="A337" s="225"/>
      <c r="B337" s="226"/>
      <c r="C337" s="227"/>
      <c r="D337" s="227"/>
      <c r="E337" s="227"/>
      <c r="F337" s="228"/>
      <c r="G337" s="228"/>
      <c r="H337" s="61"/>
      <c r="I337" s="299"/>
      <c r="J337" s="299"/>
      <c r="K337" s="299"/>
      <c r="L337" s="299"/>
      <c r="M337" s="229"/>
      <c r="N337" s="300"/>
      <c r="O337" s="300"/>
      <c r="P337" s="300"/>
      <c r="Q337" s="300"/>
      <c r="R337" s="300"/>
      <c r="S337" s="230"/>
      <c r="T337" s="231"/>
      <c r="U337" s="231"/>
      <c r="V337" s="231"/>
      <c r="W337" s="301"/>
      <c r="X337" s="301"/>
      <c r="Y337" s="302"/>
      <c r="Z337" s="302"/>
      <c r="AA337" s="302"/>
      <c r="AB337" s="302"/>
      <c r="AC337" s="195"/>
      <c r="AD337" s="144"/>
      <c r="AE337" s="232"/>
    </row>
    <row r="338" spans="1:31" s="220" customFormat="1" ht="15" customHeight="1">
      <c r="A338" s="225"/>
      <c r="B338" s="211" t="s">
        <v>418</v>
      </c>
      <c r="C338" s="211"/>
      <c r="D338" s="211"/>
      <c r="E338" s="211"/>
      <c r="F338" s="211"/>
      <c r="G338" s="211"/>
      <c r="H338" s="211"/>
      <c r="I338" s="211"/>
      <c r="J338" s="211"/>
      <c r="K338" s="211"/>
      <c r="L338" s="211"/>
      <c r="M338" s="211"/>
      <c r="N338" s="211"/>
      <c r="O338" s="211"/>
      <c r="P338" s="211"/>
      <c r="Q338" s="211"/>
      <c r="R338" s="211"/>
      <c r="S338" s="211"/>
      <c r="T338" s="211"/>
      <c r="U338" s="211"/>
      <c r="V338" s="211"/>
      <c r="W338" s="211"/>
      <c r="X338" s="211"/>
      <c r="Y338" s="211"/>
      <c r="Z338" s="211"/>
      <c r="AA338" s="211"/>
      <c r="AB338" s="211"/>
      <c r="AC338" s="195"/>
      <c r="AD338" s="144"/>
      <c r="AE338" s="233" t="s">
        <v>177</v>
      </c>
    </row>
    <row r="339" spans="1:31" s="220" customFormat="1" ht="15" customHeight="1">
      <c r="A339" s="225"/>
      <c r="B339" s="826" t="s">
        <v>419</v>
      </c>
      <c r="C339" s="828"/>
      <c r="D339" s="827" t="s">
        <v>51</v>
      </c>
      <c r="E339" s="211"/>
      <c r="F339" s="211"/>
      <c r="G339" s="224"/>
      <c r="H339" s="827" t="s">
        <v>51</v>
      </c>
      <c r="I339" s="831"/>
      <c r="J339" s="831"/>
      <c r="K339" s="831"/>
      <c r="L339" s="831"/>
      <c r="M339" s="211"/>
      <c r="N339" s="211"/>
      <c r="O339" s="211"/>
      <c r="P339" s="211"/>
      <c r="Q339" s="211"/>
      <c r="R339" s="211"/>
      <c r="S339" s="211"/>
      <c r="T339" s="211"/>
      <c r="U339" s="211"/>
      <c r="V339" s="211"/>
      <c r="W339" s="211"/>
      <c r="X339" s="211"/>
      <c r="Y339" s="211"/>
      <c r="Z339" s="211"/>
      <c r="AA339" s="211"/>
      <c r="AB339" s="211"/>
      <c r="AC339" s="195"/>
      <c r="AD339" s="144"/>
      <c r="AE339" s="233"/>
    </row>
    <row r="340" spans="1:31" s="220" customFormat="1" ht="15" customHeight="1">
      <c r="A340" s="225"/>
      <c r="B340" s="828"/>
      <c r="C340" s="828"/>
      <c r="D340" s="828"/>
      <c r="E340" s="211"/>
      <c r="F340" s="211"/>
      <c r="G340" s="223"/>
      <c r="H340" s="828"/>
      <c r="I340" s="831"/>
      <c r="J340" s="831"/>
      <c r="K340" s="831"/>
      <c r="L340" s="831"/>
      <c r="M340" s="211"/>
      <c r="N340" s="211"/>
      <c r="O340" s="211"/>
      <c r="P340" s="211"/>
      <c r="Q340" s="211"/>
      <c r="R340" s="211"/>
      <c r="S340" s="211"/>
      <c r="T340" s="211"/>
      <c r="U340" s="211"/>
      <c r="V340" s="211"/>
      <c r="W340" s="211"/>
      <c r="X340" s="211"/>
      <c r="Y340" s="211"/>
      <c r="Z340" s="211"/>
      <c r="AA340" s="211"/>
      <c r="AB340" s="211"/>
      <c r="AC340" s="195"/>
      <c r="AD340" s="144"/>
      <c r="AE340" s="233"/>
    </row>
    <row r="341" spans="1:31" s="220" customFormat="1" ht="15" customHeight="1">
      <c r="A341" s="225"/>
      <c r="B341" s="42" t="s">
        <v>420</v>
      </c>
      <c r="C341" s="216"/>
      <c r="D341" s="216"/>
      <c r="E341" s="216"/>
      <c r="F341" s="832" t="s">
        <v>421</v>
      </c>
      <c r="G341" s="832"/>
      <c r="H341" s="45" t="s">
        <v>11</v>
      </c>
      <c r="I341" s="833"/>
      <c r="J341" s="833"/>
      <c r="K341" s="833"/>
      <c r="L341" s="833"/>
      <c r="M341" s="45" t="s">
        <v>11</v>
      </c>
      <c r="N341" s="830"/>
      <c r="O341" s="830"/>
      <c r="P341" s="830"/>
      <c r="Q341" s="830"/>
      <c r="R341" s="274" t="str">
        <f>IF(O341&gt;I339,"&gt;","&lt;")</f>
        <v>&lt;</v>
      </c>
      <c r="S341" s="834" t="s">
        <v>419</v>
      </c>
      <c r="T341" s="834"/>
      <c r="U341" s="296"/>
      <c r="V341" s="296"/>
      <c r="W341" s="296"/>
      <c r="X341" s="296"/>
      <c r="Y341" s="667" t="str">
        <f>IF(N341&gt;I339,"...... OK","...... NG")</f>
        <v>...... NG</v>
      </c>
      <c r="Z341" s="667"/>
      <c r="AA341" s="667"/>
      <c r="AB341" s="297"/>
      <c r="AC341" s="195"/>
      <c r="AD341" s="144"/>
      <c r="AE341" s="233"/>
    </row>
    <row r="342" spans="1:31" s="220" customFormat="1" ht="15" customHeight="1">
      <c r="A342" s="211"/>
      <c r="B342" s="42" t="s">
        <v>422</v>
      </c>
      <c r="C342" s="216"/>
      <c r="D342" s="216"/>
      <c r="E342" s="216"/>
      <c r="F342" s="832" t="s">
        <v>423</v>
      </c>
      <c r="G342" s="832"/>
      <c r="H342" s="45" t="s">
        <v>51</v>
      </c>
      <c r="I342" s="835"/>
      <c r="J342" s="835"/>
      <c r="K342" s="835"/>
      <c r="L342" s="835"/>
      <c r="M342" s="223" t="str">
        <f>IF(I342&gt;N342,"&gt;","≤")</f>
        <v>≤</v>
      </c>
      <c r="N342" s="836"/>
      <c r="O342" s="836"/>
      <c r="P342" s="836"/>
      <c r="Q342" s="836"/>
      <c r="R342" s="836"/>
      <c r="S342" s="218" t="s">
        <v>51</v>
      </c>
      <c r="T342" s="829"/>
      <c r="U342" s="829"/>
      <c r="V342" s="829"/>
      <c r="W342" s="829"/>
      <c r="X342" s="296"/>
      <c r="Y342" s="667" t="str">
        <f>IF(I342&lt;=T342,"...... OK","...... NG")</f>
        <v>...... OK</v>
      </c>
      <c r="Z342" s="667"/>
      <c r="AA342" s="667"/>
      <c r="AB342" s="297"/>
      <c r="AC342" s="195"/>
      <c r="AD342" s="144"/>
      <c r="AE342" s="233"/>
    </row>
    <row r="343" spans="1:31" s="220" customFormat="1" ht="15" customHeight="1">
      <c r="A343" s="145" t="s">
        <v>185</v>
      </c>
      <c r="B343" s="291"/>
      <c r="C343" s="292"/>
      <c r="D343" s="292"/>
      <c r="E343" s="292"/>
      <c r="F343" s="292"/>
      <c r="G343" s="292"/>
      <c r="H343" s="292"/>
      <c r="I343" s="292"/>
      <c r="J343" s="292"/>
      <c r="K343" s="292"/>
      <c r="L343" s="292"/>
      <c r="M343" s="211"/>
      <c r="N343" s="211"/>
      <c r="O343" s="211"/>
      <c r="P343" s="211"/>
      <c r="Q343" s="211"/>
      <c r="R343" s="211"/>
      <c r="S343" s="211"/>
      <c r="T343" s="211"/>
      <c r="U343" s="211"/>
      <c r="V343" s="211"/>
      <c r="W343" s="211"/>
      <c r="X343" s="211"/>
      <c r="Y343" s="211"/>
      <c r="Z343" s="211"/>
      <c r="AA343" s="211"/>
      <c r="AB343" s="211"/>
      <c r="AC343" s="195"/>
      <c r="AD343" s="144"/>
      <c r="AE343" s="174" t="s">
        <v>74</v>
      </c>
    </row>
    <row r="344" spans="1:31" s="220" customFormat="1" ht="15" customHeight="1">
      <c r="A344" s="211"/>
      <c r="B344" s="211" t="s">
        <v>424</v>
      </c>
      <c r="C344" s="234"/>
      <c r="D344" s="224"/>
      <c r="E344" s="303"/>
      <c r="F344" s="303"/>
      <c r="G344" s="303"/>
      <c r="H344" s="303"/>
      <c r="I344" s="303"/>
      <c r="J344" s="235"/>
      <c r="K344" s="304"/>
      <c r="L344" s="304"/>
      <c r="M344" s="304"/>
      <c r="N344" s="304"/>
      <c r="O344" s="303"/>
      <c r="P344" s="303"/>
      <c r="Q344" s="223"/>
      <c r="R344" s="303"/>
      <c r="S344" s="303"/>
      <c r="T344" s="303"/>
      <c r="U344" s="303"/>
      <c r="V344" s="303"/>
      <c r="W344" s="303"/>
      <c r="X344" s="303"/>
      <c r="Y344" s="303"/>
      <c r="Z344" s="303"/>
      <c r="AA344" s="303"/>
      <c r="AB344" s="303"/>
      <c r="AC344" s="195"/>
      <c r="AD344" s="144"/>
      <c r="AE344" s="221" t="s">
        <v>178</v>
      </c>
    </row>
    <row r="345" spans="1:31" s="220" customFormat="1" ht="15" customHeight="1">
      <c r="A345" s="211"/>
      <c r="B345" s="826" t="s">
        <v>425</v>
      </c>
      <c r="C345" s="828"/>
      <c r="D345" s="827" t="s">
        <v>11</v>
      </c>
      <c r="E345" s="211"/>
      <c r="F345" s="211"/>
      <c r="G345" s="211"/>
      <c r="H345" s="827" t="s">
        <v>11</v>
      </c>
      <c r="I345" s="830"/>
      <c r="J345" s="830"/>
      <c r="K345" s="830"/>
      <c r="L345" s="830"/>
      <c r="M345" s="826" t="s">
        <v>419</v>
      </c>
      <c r="N345" s="826"/>
      <c r="O345" s="827" t="s">
        <v>51</v>
      </c>
      <c r="P345" s="827"/>
      <c r="Q345" s="211"/>
      <c r="R345" s="827" t="s">
        <v>11</v>
      </c>
      <c r="S345" s="830"/>
      <c r="T345" s="830"/>
      <c r="U345" s="830"/>
      <c r="V345" s="830"/>
      <c r="W345" s="211"/>
      <c r="X345" s="211"/>
      <c r="Y345" s="211"/>
      <c r="Z345" s="211"/>
      <c r="AA345" s="211"/>
      <c r="AB345" s="211"/>
      <c r="AC345" s="195"/>
      <c r="AD345" s="144"/>
      <c r="AE345" s="221"/>
    </row>
    <row r="346" spans="1:31" s="220" customFormat="1" ht="15" customHeight="1">
      <c r="A346" s="211"/>
      <c r="B346" s="828"/>
      <c r="C346" s="828"/>
      <c r="D346" s="828"/>
      <c r="E346" s="211"/>
      <c r="F346" s="211"/>
      <c r="G346" s="211"/>
      <c r="H346" s="828"/>
      <c r="I346" s="830"/>
      <c r="J346" s="830"/>
      <c r="K346" s="830"/>
      <c r="L346" s="830"/>
      <c r="M346" s="826"/>
      <c r="N346" s="826"/>
      <c r="O346" s="828"/>
      <c r="P346" s="828"/>
      <c r="Q346" s="211"/>
      <c r="R346" s="828"/>
      <c r="S346" s="830"/>
      <c r="T346" s="830"/>
      <c r="U346" s="830"/>
      <c r="V346" s="830"/>
      <c r="W346" s="211"/>
      <c r="X346" s="211"/>
      <c r="Y346" s="211"/>
      <c r="Z346" s="211"/>
      <c r="AA346" s="211"/>
      <c r="AB346" s="211"/>
      <c r="AC346" s="195"/>
      <c r="AD346" s="144"/>
      <c r="AE346" s="221"/>
    </row>
    <row r="347" spans="1:31" s="220" customFormat="1" ht="15" customHeight="1">
      <c r="A347" s="211"/>
      <c r="B347" s="211" t="s">
        <v>426</v>
      </c>
      <c r="C347" s="211"/>
      <c r="D347" s="211"/>
      <c r="E347" s="211"/>
      <c r="F347" s="826" t="s">
        <v>427</v>
      </c>
      <c r="G347" s="826"/>
      <c r="H347" s="224" t="s">
        <v>51</v>
      </c>
      <c r="I347" s="211" t="s">
        <v>428</v>
      </c>
      <c r="J347" s="223"/>
      <c r="K347" s="211"/>
      <c r="L347" s="211"/>
      <c r="M347" s="224" t="s">
        <v>51</v>
      </c>
      <c r="N347" s="830"/>
      <c r="O347" s="830"/>
      <c r="P347" s="830"/>
      <c r="Q347" s="830"/>
      <c r="R347" s="211"/>
      <c r="S347" s="211"/>
      <c r="T347" s="211"/>
      <c r="U347" s="211"/>
      <c r="V347" s="211"/>
      <c r="W347" s="211"/>
      <c r="X347" s="211"/>
      <c r="Y347" s="211"/>
      <c r="Z347" s="211"/>
      <c r="AA347" s="211"/>
      <c r="AB347" s="211"/>
      <c r="AC347" s="195"/>
      <c r="AD347" s="144"/>
      <c r="AE347" s="221"/>
    </row>
    <row r="348" spans="1:31" s="220" customFormat="1" ht="15" customHeight="1">
      <c r="A348" s="211"/>
      <c r="B348" s="42" t="s">
        <v>420</v>
      </c>
      <c r="C348" s="216"/>
      <c r="D348" s="216"/>
      <c r="E348" s="216"/>
      <c r="F348" s="832" t="s">
        <v>421</v>
      </c>
      <c r="G348" s="832"/>
      <c r="H348" s="45" t="s">
        <v>11</v>
      </c>
      <c r="I348" s="833"/>
      <c r="J348" s="833"/>
      <c r="K348" s="833"/>
      <c r="L348" s="833"/>
      <c r="M348" s="45" t="s">
        <v>11</v>
      </c>
      <c r="N348" s="830"/>
      <c r="O348" s="830"/>
      <c r="P348" s="830"/>
      <c r="Q348" s="830"/>
      <c r="R348" s="274" t="str">
        <f>IF(N348&gt;=N347,"≥","&lt;")</f>
        <v>≥</v>
      </c>
      <c r="S348" s="305" t="s">
        <v>427</v>
      </c>
      <c r="T348" s="211"/>
      <c r="U348" s="296"/>
      <c r="V348" s="296"/>
      <c r="W348" s="296"/>
      <c r="X348" s="296"/>
      <c r="Y348" s="667" t="str">
        <f>IF(N348&gt;=N347,"...... OK","...... NG")</f>
        <v>...... OK</v>
      </c>
      <c r="Z348" s="667"/>
      <c r="AA348" s="667"/>
      <c r="AB348" s="297"/>
      <c r="AC348" s="195"/>
      <c r="AD348" s="144"/>
      <c r="AE348" s="221"/>
    </row>
    <row r="349" spans="1:31" s="220" customFormat="1" ht="15" customHeight="1">
      <c r="A349" s="211"/>
      <c r="B349" s="42" t="s">
        <v>422</v>
      </c>
      <c r="C349" s="216"/>
      <c r="D349" s="216"/>
      <c r="E349" s="216"/>
      <c r="F349" s="832" t="s">
        <v>423</v>
      </c>
      <c r="G349" s="832"/>
      <c r="H349" s="45" t="s">
        <v>51</v>
      </c>
      <c r="I349" s="835"/>
      <c r="J349" s="835"/>
      <c r="K349" s="835"/>
      <c r="L349" s="835"/>
      <c r="M349" s="223" t="str">
        <f>IF(I349&lt;=T349,"≤","&gt;")</f>
        <v>≤</v>
      </c>
      <c r="N349" s="836"/>
      <c r="O349" s="836"/>
      <c r="P349" s="836"/>
      <c r="Q349" s="836"/>
      <c r="R349" s="836"/>
      <c r="S349" s="236" t="s">
        <v>51</v>
      </c>
      <c r="T349" s="829"/>
      <c r="U349" s="829"/>
      <c r="V349" s="829"/>
      <c r="W349" s="829"/>
      <c r="X349" s="296"/>
      <c r="Y349" s="667" t="str">
        <f>IF(I349&lt;=T349,"...... OK","...... NG")</f>
        <v>...... OK</v>
      </c>
      <c r="Z349" s="667"/>
      <c r="AA349" s="667"/>
      <c r="AB349" s="297"/>
      <c r="AC349" s="195"/>
      <c r="AD349" s="144"/>
      <c r="AE349" s="221"/>
    </row>
    <row r="350" spans="1:31" s="220" customFormat="1" ht="15" customHeight="1">
      <c r="A350" s="211"/>
      <c r="B350" s="42" t="s">
        <v>429</v>
      </c>
      <c r="C350" s="216"/>
      <c r="D350" s="216"/>
      <c r="E350" s="216"/>
      <c r="F350" s="832" t="s">
        <v>430</v>
      </c>
      <c r="G350" s="832"/>
      <c r="H350" s="45" t="s">
        <v>51</v>
      </c>
      <c r="I350" s="298"/>
      <c r="J350" s="298"/>
      <c r="K350" s="298"/>
      <c r="L350" s="298"/>
      <c r="M350" s="224" t="s">
        <v>51</v>
      </c>
      <c r="N350" s="837"/>
      <c r="O350" s="837"/>
      <c r="P350" s="837"/>
      <c r="Q350" s="837"/>
      <c r="R350" s="274"/>
      <c r="S350" s="238"/>
      <c r="T350" s="236"/>
      <c r="U350" s="239"/>
      <c r="V350" s="239"/>
      <c r="W350" s="239"/>
      <c r="X350" s="237"/>
      <c r="Y350" s="297"/>
      <c r="Z350" s="297"/>
      <c r="AA350" s="297"/>
      <c r="AB350" s="297"/>
      <c r="AC350" s="195"/>
      <c r="AD350" s="144"/>
      <c r="AE350" s="221"/>
    </row>
    <row r="351" spans="1:31" s="220" customFormat="1" ht="15" customHeight="1">
      <c r="A351" s="211"/>
      <c r="B351" s="240" t="s">
        <v>431</v>
      </c>
      <c r="C351" s="241"/>
      <c r="D351" s="242"/>
      <c r="E351" s="296"/>
      <c r="F351" s="832" t="s">
        <v>432</v>
      </c>
      <c r="G351" s="832"/>
      <c r="H351" s="45" t="s">
        <v>11</v>
      </c>
      <c r="I351" s="838" t="s">
        <v>631</v>
      </c>
      <c r="J351" s="838"/>
      <c r="K351" s="838"/>
      <c r="L351" s="838"/>
      <c r="M351" s="224" t="s">
        <v>51</v>
      </c>
      <c r="N351" s="837"/>
      <c r="O351" s="837"/>
      <c r="P351" s="837"/>
      <c r="Q351" s="837"/>
      <c r="R351" s="296"/>
      <c r="S351" s="211"/>
      <c r="T351" s="296"/>
      <c r="U351" s="296"/>
      <c r="V351" s="296"/>
      <c r="W351" s="296"/>
      <c r="X351" s="296"/>
      <c r="Y351" s="296"/>
      <c r="Z351" s="296"/>
      <c r="AA351" s="296"/>
      <c r="AB351" s="296"/>
      <c r="AC351" s="195"/>
      <c r="AD351" s="144"/>
      <c r="AE351" s="221"/>
    </row>
    <row r="352" spans="1:31" s="220" customFormat="1" ht="15" customHeight="1">
      <c r="A352" s="211"/>
      <c r="B352" s="240" t="s">
        <v>433</v>
      </c>
      <c r="C352" s="241"/>
      <c r="D352" s="242"/>
      <c r="E352" s="296"/>
      <c r="F352" s="832" t="s">
        <v>434</v>
      </c>
      <c r="G352" s="832"/>
      <c r="H352" s="45" t="s">
        <v>11</v>
      </c>
      <c r="I352" s="296" t="s">
        <v>435</v>
      </c>
      <c r="J352" s="235"/>
      <c r="K352" s="306"/>
      <c r="L352" s="45"/>
      <c r="M352" s="242" t="s">
        <v>51</v>
      </c>
      <c r="N352" s="837"/>
      <c r="O352" s="837"/>
      <c r="P352" s="837"/>
      <c r="Q352" s="837"/>
      <c r="R352" s="274" t="str">
        <f>IF(N352&gt;=ABS(U352),"≥","&lt;")</f>
        <v>≥</v>
      </c>
      <c r="S352" s="274" t="s">
        <v>436</v>
      </c>
      <c r="T352" s="224" t="s">
        <v>51</v>
      </c>
      <c r="U352" s="837"/>
      <c r="V352" s="837"/>
      <c r="W352" s="837"/>
      <c r="X352" s="837"/>
      <c r="Y352" s="667" t="str">
        <f>IF(N352&gt;ABS(U352),"...... OK","...... NG")</f>
        <v>...... NG</v>
      </c>
      <c r="Z352" s="667"/>
      <c r="AA352" s="667"/>
      <c r="AB352" s="297"/>
      <c r="AC352" s="195"/>
      <c r="AD352" s="144"/>
      <c r="AE352" s="221"/>
    </row>
    <row r="353" spans="1:38" s="220" customFormat="1" ht="15" customHeight="1">
      <c r="A353" s="211"/>
      <c r="B353" s="211"/>
      <c r="C353" s="211"/>
      <c r="D353" s="211"/>
      <c r="E353" s="211"/>
      <c r="F353" s="211"/>
      <c r="G353" s="211"/>
      <c r="H353" s="211"/>
      <c r="I353" s="211"/>
      <c r="J353" s="211"/>
      <c r="K353" s="211"/>
      <c r="L353" s="211"/>
      <c r="M353" s="211"/>
      <c r="N353" s="211"/>
      <c r="O353" s="211"/>
      <c r="P353" s="211"/>
      <c r="Q353" s="211"/>
      <c r="R353" s="211"/>
      <c r="S353" s="211"/>
      <c r="T353" s="211"/>
      <c r="U353" s="211"/>
      <c r="V353" s="211"/>
      <c r="W353" s="211"/>
      <c r="X353" s="211"/>
      <c r="Y353" s="211"/>
      <c r="Z353" s="211"/>
      <c r="AA353" s="211"/>
      <c r="AB353" s="211"/>
      <c r="AC353" s="195"/>
      <c r="AD353" s="144"/>
      <c r="AE353" s="219"/>
    </row>
    <row r="354" spans="1:38" s="220" customFormat="1" ht="15" customHeight="1">
      <c r="A354" s="211"/>
      <c r="B354" s="211" t="s">
        <v>424</v>
      </c>
      <c r="C354" s="234"/>
      <c r="D354" s="224"/>
      <c r="E354" s="303"/>
      <c r="F354" s="303"/>
      <c r="G354" s="303"/>
      <c r="H354" s="303"/>
      <c r="I354" s="303"/>
      <c r="J354" s="235"/>
      <c r="K354" s="304"/>
      <c r="L354" s="304"/>
      <c r="M354" s="304"/>
      <c r="N354" s="304"/>
      <c r="O354" s="303"/>
      <c r="P354" s="303"/>
      <c r="Q354" s="223"/>
      <c r="R354" s="303"/>
      <c r="S354" s="303"/>
      <c r="T354" s="303"/>
      <c r="U354" s="303"/>
      <c r="V354" s="303"/>
      <c r="W354" s="303"/>
      <c r="X354" s="303"/>
      <c r="Y354" s="303"/>
      <c r="Z354" s="303"/>
      <c r="AA354" s="303"/>
      <c r="AB354" s="303"/>
      <c r="AC354" s="195"/>
      <c r="AD354" s="144"/>
      <c r="AE354" s="233" t="s">
        <v>179</v>
      </c>
    </row>
    <row r="355" spans="1:38" s="220" customFormat="1" ht="15" customHeight="1">
      <c r="A355" s="211"/>
      <c r="B355" s="826" t="s">
        <v>425</v>
      </c>
      <c r="C355" s="828"/>
      <c r="D355" s="827" t="s">
        <v>11</v>
      </c>
      <c r="E355" s="211"/>
      <c r="F355" s="211"/>
      <c r="G355" s="211"/>
      <c r="H355" s="827" t="s">
        <v>11</v>
      </c>
      <c r="I355" s="830"/>
      <c r="J355" s="830"/>
      <c r="K355" s="830"/>
      <c r="L355" s="830"/>
      <c r="M355" s="826" t="s">
        <v>419</v>
      </c>
      <c r="N355" s="826"/>
      <c r="O355" s="827" t="s">
        <v>51</v>
      </c>
      <c r="P355" s="827"/>
      <c r="Q355" s="211"/>
      <c r="R355" s="827" t="s">
        <v>11</v>
      </c>
      <c r="S355" s="830"/>
      <c r="T355" s="830"/>
      <c r="U355" s="830"/>
      <c r="V355" s="830"/>
      <c r="W355" s="211"/>
      <c r="X355" s="211"/>
      <c r="Y355" s="211"/>
      <c r="Z355" s="211"/>
      <c r="AA355" s="211"/>
      <c r="AB355" s="211"/>
      <c r="AC355" s="195"/>
      <c r="AD355" s="144"/>
      <c r="AE355" s="233"/>
    </row>
    <row r="356" spans="1:38" s="220" customFormat="1" ht="15" customHeight="1">
      <c r="A356" s="211"/>
      <c r="B356" s="828"/>
      <c r="C356" s="828"/>
      <c r="D356" s="828"/>
      <c r="E356" s="211"/>
      <c r="F356" s="211"/>
      <c r="G356" s="211"/>
      <c r="H356" s="828"/>
      <c r="I356" s="830"/>
      <c r="J356" s="830"/>
      <c r="K356" s="830"/>
      <c r="L356" s="830"/>
      <c r="M356" s="826"/>
      <c r="N356" s="826"/>
      <c r="O356" s="828"/>
      <c r="P356" s="828"/>
      <c r="Q356" s="211"/>
      <c r="R356" s="828"/>
      <c r="S356" s="830"/>
      <c r="T356" s="830"/>
      <c r="U356" s="830"/>
      <c r="V356" s="830"/>
      <c r="W356" s="211"/>
      <c r="X356" s="211"/>
      <c r="Y356" s="211"/>
      <c r="Z356" s="211"/>
      <c r="AA356" s="211"/>
      <c r="AB356" s="211"/>
      <c r="AC356" s="195"/>
      <c r="AD356" s="144"/>
      <c r="AE356" s="233"/>
    </row>
    <row r="357" spans="1:38" s="220" customFormat="1" ht="15" customHeight="1">
      <c r="A357" s="211"/>
      <c r="B357" s="211" t="s">
        <v>426</v>
      </c>
      <c r="C357" s="211"/>
      <c r="D357" s="211"/>
      <c r="E357" s="211"/>
      <c r="F357" s="826" t="s">
        <v>427</v>
      </c>
      <c r="G357" s="826"/>
      <c r="H357" s="224" t="s">
        <v>51</v>
      </c>
      <c r="I357" s="211" t="s">
        <v>428</v>
      </c>
      <c r="J357" s="211"/>
      <c r="K357" s="211"/>
      <c r="L357" s="211"/>
      <c r="M357" s="224" t="s">
        <v>51</v>
      </c>
      <c r="N357" s="830"/>
      <c r="O357" s="830"/>
      <c r="P357" s="830"/>
      <c r="Q357" s="830"/>
      <c r="R357" s="211"/>
      <c r="S357" s="211"/>
      <c r="T357" s="211"/>
      <c r="U357" s="211"/>
      <c r="V357" s="211"/>
      <c r="W357" s="211"/>
      <c r="X357" s="211"/>
      <c r="Y357" s="211"/>
      <c r="Z357" s="211"/>
      <c r="AA357" s="211"/>
      <c r="AB357" s="211"/>
      <c r="AC357" s="195"/>
      <c r="AD357" s="144"/>
      <c r="AE357" s="233"/>
    </row>
    <row r="358" spans="1:38" s="220" customFormat="1" ht="15" customHeight="1">
      <c r="A358" s="211"/>
      <c r="B358" s="42" t="s">
        <v>420</v>
      </c>
      <c r="C358" s="216"/>
      <c r="D358" s="216"/>
      <c r="E358" s="216"/>
      <c r="F358" s="832" t="s">
        <v>421</v>
      </c>
      <c r="G358" s="832"/>
      <c r="H358" s="45" t="s">
        <v>11</v>
      </c>
      <c r="I358" s="833"/>
      <c r="J358" s="833"/>
      <c r="K358" s="833"/>
      <c r="L358" s="833"/>
      <c r="M358" s="45" t="s">
        <v>11</v>
      </c>
      <c r="N358" s="830"/>
      <c r="O358" s="830"/>
      <c r="P358" s="830"/>
      <c r="Q358" s="830"/>
      <c r="R358" s="274" t="str">
        <f>IF(N358&gt;=N357,"≥","&lt;")</f>
        <v>≥</v>
      </c>
      <c r="S358" s="305" t="s">
        <v>427</v>
      </c>
      <c r="T358" s="211"/>
      <c r="U358" s="296"/>
      <c r="V358" s="296"/>
      <c r="W358" s="296"/>
      <c r="X358" s="296"/>
      <c r="Y358" s="667" t="str">
        <f>IF(N358&gt;=N357,"...... OK","...... NG")</f>
        <v>...... OK</v>
      </c>
      <c r="Z358" s="667"/>
      <c r="AA358" s="667"/>
      <c r="AB358" s="297"/>
      <c r="AC358" s="195"/>
      <c r="AD358" s="144"/>
      <c r="AE358" s="233"/>
    </row>
    <row r="359" spans="1:38" s="220" customFormat="1" ht="15" customHeight="1">
      <c r="A359" s="211"/>
      <c r="B359" s="42" t="s">
        <v>422</v>
      </c>
      <c r="C359" s="216"/>
      <c r="D359" s="216"/>
      <c r="E359" s="216"/>
      <c r="F359" s="832" t="s">
        <v>423</v>
      </c>
      <c r="G359" s="832"/>
      <c r="H359" s="45" t="s">
        <v>51</v>
      </c>
      <c r="I359" s="835"/>
      <c r="J359" s="835"/>
      <c r="K359" s="835"/>
      <c r="L359" s="835"/>
      <c r="M359" s="223" t="str">
        <f>IF(I359&lt;=T359,"≤","&gt;")</f>
        <v>≤</v>
      </c>
      <c r="N359" s="836"/>
      <c r="O359" s="836"/>
      <c r="P359" s="836"/>
      <c r="Q359" s="836"/>
      <c r="R359" s="836"/>
      <c r="S359" s="236" t="s">
        <v>51</v>
      </c>
      <c r="T359" s="829"/>
      <c r="U359" s="829"/>
      <c r="V359" s="829"/>
      <c r="W359" s="829"/>
      <c r="X359" s="296"/>
      <c r="Y359" s="667" t="str">
        <f>IF(I359&lt;=T359,"...... OK","...... NG")</f>
        <v>...... OK</v>
      </c>
      <c r="Z359" s="667"/>
      <c r="AA359" s="667"/>
      <c r="AB359" s="297"/>
      <c r="AC359" s="195"/>
      <c r="AD359" s="144"/>
      <c r="AE359" s="233"/>
    </row>
    <row r="360" spans="1:38" s="220" customFormat="1" ht="15" customHeight="1">
      <c r="A360" s="211"/>
      <c r="B360" s="42" t="s">
        <v>429</v>
      </c>
      <c r="C360" s="216"/>
      <c r="D360" s="216"/>
      <c r="E360" s="216"/>
      <c r="F360" s="832" t="s">
        <v>430</v>
      </c>
      <c r="G360" s="832"/>
      <c r="H360" s="45" t="s">
        <v>51</v>
      </c>
      <c r="I360" s="298"/>
      <c r="J360" s="298"/>
      <c r="K360" s="298"/>
      <c r="L360" s="298"/>
      <c r="M360" s="224" t="s">
        <v>51</v>
      </c>
      <c r="N360" s="837"/>
      <c r="O360" s="837"/>
      <c r="P360" s="837"/>
      <c r="Q360" s="837"/>
      <c r="R360" s="274"/>
      <c r="S360" s="238"/>
      <c r="T360" s="236"/>
      <c r="U360" s="239"/>
      <c r="V360" s="239"/>
      <c r="W360" s="239"/>
      <c r="X360" s="237"/>
      <c r="Y360" s="297"/>
      <c r="Z360" s="297"/>
      <c r="AA360" s="297"/>
      <c r="AB360" s="297"/>
      <c r="AC360" s="195"/>
      <c r="AD360" s="144"/>
      <c r="AE360" s="233"/>
    </row>
    <row r="361" spans="1:38" s="220" customFormat="1" ht="15" customHeight="1">
      <c r="A361" s="211"/>
      <c r="B361" s="240" t="s">
        <v>431</v>
      </c>
      <c r="C361" s="241"/>
      <c r="D361" s="242"/>
      <c r="E361" s="296"/>
      <c r="F361" s="832" t="s">
        <v>432</v>
      </c>
      <c r="G361" s="832"/>
      <c r="H361" s="45" t="s">
        <v>11</v>
      </c>
      <c r="I361" s="838" t="s">
        <v>631</v>
      </c>
      <c r="J361" s="838"/>
      <c r="K361" s="838"/>
      <c r="L361" s="838"/>
      <c r="M361" s="224" t="s">
        <v>51</v>
      </c>
      <c r="N361" s="837"/>
      <c r="O361" s="837"/>
      <c r="P361" s="837"/>
      <c r="Q361" s="837"/>
      <c r="R361" s="296"/>
      <c r="S361" s="211"/>
      <c r="T361" s="296"/>
      <c r="U361" s="296"/>
      <c r="V361" s="296"/>
      <c r="W361" s="296"/>
      <c r="X361" s="296"/>
      <c r="Y361" s="296"/>
      <c r="Z361" s="296"/>
      <c r="AA361" s="296"/>
      <c r="AB361" s="296"/>
      <c r="AC361" s="195"/>
      <c r="AD361" s="144"/>
      <c r="AE361" s="233"/>
    </row>
    <row r="362" spans="1:38" s="220" customFormat="1" ht="15" customHeight="1">
      <c r="A362" s="211"/>
      <c r="B362" s="240" t="s">
        <v>433</v>
      </c>
      <c r="C362" s="241"/>
      <c r="D362" s="242"/>
      <c r="E362" s="296"/>
      <c r="F362" s="832" t="s">
        <v>434</v>
      </c>
      <c r="G362" s="832"/>
      <c r="H362" s="45" t="s">
        <v>11</v>
      </c>
      <c r="I362" s="296" t="s">
        <v>435</v>
      </c>
      <c r="J362" s="235"/>
      <c r="K362" s="306"/>
      <c r="L362" s="45"/>
      <c r="M362" s="242" t="s">
        <v>51</v>
      </c>
      <c r="N362" s="837"/>
      <c r="O362" s="837"/>
      <c r="P362" s="837"/>
      <c r="Q362" s="837"/>
      <c r="R362" s="274" t="str">
        <f>IF(N362&gt;=ABS(U362),"≥","&lt;")</f>
        <v>≥</v>
      </c>
      <c r="S362" s="274" t="s">
        <v>436</v>
      </c>
      <c r="T362" s="224" t="s">
        <v>51</v>
      </c>
      <c r="U362" s="837"/>
      <c r="V362" s="837"/>
      <c r="W362" s="837"/>
      <c r="X362" s="837"/>
      <c r="Y362" s="667" t="str">
        <f>IF(N362&gt;ABS(U362),"...... OK","...... NG")</f>
        <v>...... NG</v>
      </c>
      <c r="Z362" s="667"/>
      <c r="AA362" s="667"/>
      <c r="AB362" s="297"/>
      <c r="AC362" s="195"/>
      <c r="AD362" s="144"/>
      <c r="AE362" s="233"/>
    </row>
    <row r="363" spans="1:38" s="220" customFormat="1" ht="15" customHeight="1">
      <c r="A363" s="145" t="s">
        <v>182</v>
      </c>
      <c r="B363" s="291"/>
      <c r="C363" s="292"/>
      <c r="D363" s="292"/>
      <c r="E363" s="292"/>
      <c r="F363" s="292"/>
      <c r="G363" s="292"/>
      <c r="H363" s="292"/>
      <c r="I363" s="292"/>
      <c r="J363" s="292"/>
      <c r="K363" s="292"/>
      <c r="L363" s="292"/>
      <c r="M363" s="67"/>
      <c r="N363" s="67"/>
      <c r="O363" s="67"/>
      <c r="P363" s="67"/>
      <c r="Q363" s="67"/>
      <c r="R363" s="67"/>
      <c r="S363" s="67"/>
      <c r="T363" s="67"/>
      <c r="U363" s="67"/>
      <c r="V363" s="67"/>
      <c r="W363" s="67"/>
      <c r="X363" s="67"/>
      <c r="Y363" s="67"/>
      <c r="Z363" s="67"/>
      <c r="AA363" s="67"/>
      <c r="AB363" s="67"/>
      <c r="AC363" s="190"/>
      <c r="AD363" s="151"/>
      <c r="AE363" s="174" t="s">
        <v>74</v>
      </c>
      <c r="AL363" s="220" t="s">
        <v>188</v>
      </c>
    </row>
    <row r="364" spans="1:38" s="220" customFormat="1" ht="15" customHeight="1">
      <c r="A364" s="211"/>
      <c r="B364" s="212" t="s">
        <v>437</v>
      </c>
      <c r="C364" s="211"/>
      <c r="D364" s="211"/>
      <c r="E364" s="211"/>
      <c r="F364" s="211"/>
      <c r="G364" s="211"/>
      <c r="H364" s="211"/>
      <c r="I364" s="211"/>
      <c r="J364" s="211"/>
      <c r="K364" s="211"/>
      <c r="L364" s="211"/>
      <c r="M364" s="211"/>
      <c r="N364" s="211"/>
      <c r="O364" s="211"/>
      <c r="P364" s="211"/>
      <c r="Q364" s="211"/>
      <c r="R364" s="211"/>
      <c r="S364" s="211"/>
      <c r="T364" s="211"/>
      <c r="U364" s="211"/>
      <c r="V364" s="211"/>
      <c r="W364" s="211"/>
      <c r="X364" s="211"/>
      <c r="Y364" s="211"/>
      <c r="Z364" s="211"/>
      <c r="AA364" s="211"/>
      <c r="AB364" s="211"/>
      <c r="AC364" s="195"/>
      <c r="AD364" s="144"/>
      <c r="AE364" s="221" t="s">
        <v>180</v>
      </c>
    </row>
    <row r="365" spans="1:38" s="220" customFormat="1" ht="15" customHeight="1">
      <c r="A365" s="211"/>
      <c r="B365" s="42" t="s">
        <v>422</v>
      </c>
      <c r="C365" s="216"/>
      <c r="D365" s="216"/>
      <c r="E365" s="216"/>
      <c r="F365" s="832" t="s">
        <v>423</v>
      </c>
      <c r="G365" s="832"/>
      <c r="H365" s="45" t="s">
        <v>51</v>
      </c>
      <c r="I365" s="835"/>
      <c r="J365" s="835"/>
      <c r="K365" s="835"/>
      <c r="L365" s="835"/>
      <c r="M365" s="217" t="str">
        <f>IF(I365&gt;N365,"&gt;","&lt;")</f>
        <v>&lt;</v>
      </c>
      <c r="N365" s="836"/>
      <c r="O365" s="836"/>
      <c r="P365" s="836"/>
      <c r="Q365" s="836"/>
      <c r="R365" s="836"/>
      <c r="S365" s="218" t="s">
        <v>51</v>
      </c>
      <c r="T365" s="829"/>
      <c r="U365" s="829"/>
      <c r="V365" s="829"/>
      <c r="W365" s="829"/>
      <c r="X365" s="296"/>
      <c r="Y365" s="667" t="str">
        <f>IF(I365&lt;T365,"...... OK","...... NG")</f>
        <v>...... NG</v>
      </c>
      <c r="Z365" s="667"/>
      <c r="AA365" s="667"/>
      <c r="AB365" s="297"/>
      <c r="AC365" s="195"/>
      <c r="AD365" s="144"/>
      <c r="AE365" s="221"/>
    </row>
    <row r="366" spans="1:38" s="220" customFormat="1" ht="15" customHeight="1">
      <c r="A366" s="145" t="s">
        <v>183</v>
      </c>
      <c r="B366" s="291"/>
      <c r="C366" s="292"/>
      <c r="D366" s="292"/>
      <c r="E366" s="292"/>
      <c r="F366" s="292"/>
      <c r="G366" s="292"/>
      <c r="H366" s="292"/>
      <c r="I366" s="292"/>
      <c r="J366" s="292"/>
      <c r="K366" s="292"/>
      <c r="L366" s="292"/>
      <c r="M366" s="211"/>
      <c r="N366" s="211"/>
      <c r="O366" s="211"/>
      <c r="P366" s="211"/>
      <c r="Q366" s="211"/>
      <c r="R366" s="211"/>
      <c r="S366" s="211"/>
      <c r="T366" s="211"/>
      <c r="U366" s="211"/>
      <c r="V366" s="211"/>
      <c r="W366" s="211"/>
      <c r="X366" s="211"/>
      <c r="Y366" s="211"/>
      <c r="Z366" s="211"/>
      <c r="AA366" s="211"/>
      <c r="AB366" s="211"/>
      <c r="AC366" s="195"/>
      <c r="AD366" s="144"/>
      <c r="AE366" s="174" t="s">
        <v>74</v>
      </c>
    </row>
    <row r="367" spans="1:38" s="220" customFormat="1" ht="15" customHeight="1">
      <c r="A367" s="211"/>
      <c r="B367" s="211" t="s">
        <v>424</v>
      </c>
      <c r="C367" s="234"/>
      <c r="D367" s="224"/>
      <c r="E367" s="303"/>
      <c r="F367" s="303"/>
      <c r="G367" s="303"/>
      <c r="H367" s="303"/>
      <c r="I367" s="303"/>
      <c r="J367" s="235"/>
      <c r="K367" s="304"/>
      <c r="L367" s="304"/>
      <c r="M367" s="304"/>
      <c r="N367" s="304"/>
      <c r="O367" s="303"/>
      <c r="P367" s="303"/>
      <c r="Q367" s="223"/>
      <c r="R367" s="303"/>
      <c r="S367" s="303"/>
      <c r="T367" s="303"/>
      <c r="U367" s="303"/>
      <c r="V367" s="303"/>
      <c r="W367" s="303"/>
      <c r="X367" s="303"/>
      <c r="Y367" s="303"/>
      <c r="Z367" s="303"/>
      <c r="AA367" s="303"/>
      <c r="AB367" s="303"/>
      <c r="AC367" s="195"/>
      <c r="AD367" s="144"/>
      <c r="AE367" s="221" t="s">
        <v>174</v>
      </c>
    </row>
    <row r="368" spans="1:38" s="220" customFormat="1" ht="15" customHeight="1">
      <c r="A368" s="211"/>
      <c r="B368" s="826" t="s">
        <v>425</v>
      </c>
      <c r="C368" s="828"/>
      <c r="D368" s="827" t="s">
        <v>11</v>
      </c>
      <c r="E368" s="211"/>
      <c r="F368" s="211"/>
      <c r="G368" s="211"/>
      <c r="H368" s="827" t="s">
        <v>11</v>
      </c>
      <c r="I368" s="830"/>
      <c r="J368" s="830"/>
      <c r="K368" s="830"/>
      <c r="L368" s="830"/>
      <c r="M368" s="211"/>
      <c r="N368" s="222"/>
      <c r="O368" s="223"/>
      <c r="P368" s="224"/>
      <c r="Q368" s="211"/>
      <c r="R368" s="211"/>
      <c r="S368" s="224"/>
      <c r="T368" s="211"/>
      <c r="U368" s="211"/>
      <c r="V368" s="211"/>
      <c r="W368" s="211"/>
      <c r="X368" s="211"/>
      <c r="Y368" s="211"/>
      <c r="Z368" s="211"/>
      <c r="AA368" s="211"/>
      <c r="AB368" s="211"/>
      <c r="AC368" s="195"/>
      <c r="AD368" s="144"/>
      <c r="AE368" s="221"/>
    </row>
    <row r="369" spans="1:31" s="220" customFormat="1" ht="15" customHeight="1">
      <c r="A369" s="211"/>
      <c r="B369" s="828"/>
      <c r="C369" s="828"/>
      <c r="D369" s="828"/>
      <c r="E369" s="211"/>
      <c r="F369" s="211"/>
      <c r="G369" s="211"/>
      <c r="H369" s="828"/>
      <c r="I369" s="830"/>
      <c r="J369" s="830"/>
      <c r="K369" s="830"/>
      <c r="L369" s="830"/>
      <c r="M369" s="211"/>
      <c r="N369" s="223"/>
      <c r="O369" s="223"/>
      <c r="P369" s="223"/>
      <c r="Q369" s="211"/>
      <c r="R369" s="211"/>
      <c r="S369" s="223"/>
      <c r="T369" s="211"/>
      <c r="U369" s="211"/>
      <c r="V369" s="211"/>
      <c r="W369" s="211"/>
      <c r="X369" s="211"/>
      <c r="Y369" s="211"/>
      <c r="Z369" s="211"/>
      <c r="AA369" s="211"/>
      <c r="AB369" s="211"/>
      <c r="AC369" s="195"/>
      <c r="AD369" s="144"/>
      <c r="AE369" s="221"/>
    </row>
    <row r="370" spans="1:31" s="220" customFormat="1" ht="15" customHeight="1">
      <c r="A370" s="211"/>
      <c r="B370" s="42" t="s">
        <v>420</v>
      </c>
      <c r="C370" s="216"/>
      <c r="D370" s="216"/>
      <c r="E370" s="216"/>
      <c r="F370" s="832" t="s">
        <v>421</v>
      </c>
      <c r="G370" s="832"/>
      <c r="H370" s="45" t="s">
        <v>11</v>
      </c>
      <c r="I370" s="833"/>
      <c r="J370" s="833"/>
      <c r="K370" s="833"/>
      <c r="L370" s="833"/>
      <c r="M370" s="45" t="s">
        <v>11</v>
      </c>
      <c r="N370" s="830"/>
      <c r="O370" s="830"/>
      <c r="P370" s="830"/>
      <c r="Q370" s="830"/>
      <c r="R370" s="274" t="str">
        <f>IF(N370&gt;=I368,"≥","&lt;")</f>
        <v>≥</v>
      </c>
      <c r="S370" s="305" t="s">
        <v>425</v>
      </c>
      <c r="T370" s="211"/>
      <c r="U370" s="296"/>
      <c r="V370" s="296"/>
      <c r="W370" s="296"/>
      <c r="X370" s="296"/>
      <c r="Y370" s="667" t="str">
        <f>IF(N370&gt;=I368,"...... OK","...... NG")</f>
        <v>...... OK</v>
      </c>
      <c r="Z370" s="667"/>
      <c r="AA370" s="667"/>
      <c r="AB370" s="297"/>
      <c r="AC370" s="195"/>
      <c r="AD370" s="144"/>
      <c r="AE370" s="221"/>
    </row>
    <row r="371" spans="1:31" s="220" customFormat="1" ht="15" customHeight="1">
      <c r="A371" s="211"/>
      <c r="B371" s="42" t="s">
        <v>422</v>
      </c>
      <c r="C371" s="216"/>
      <c r="D371" s="216"/>
      <c r="E371" s="216"/>
      <c r="F371" s="832" t="s">
        <v>423</v>
      </c>
      <c r="G371" s="832"/>
      <c r="H371" s="45" t="s">
        <v>51</v>
      </c>
      <c r="I371" s="835"/>
      <c r="J371" s="835"/>
      <c r="K371" s="835"/>
      <c r="L371" s="835"/>
      <c r="M371" s="223" t="str">
        <f>IF(I371&lt;=T371,"≤","&gt;")</f>
        <v>≤</v>
      </c>
      <c r="N371" s="831"/>
      <c r="O371" s="831"/>
      <c r="P371" s="831"/>
      <c r="Q371" s="831"/>
      <c r="R371" s="831"/>
      <c r="S371" s="236" t="s">
        <v>51</v>
      </c>
      <c r="T371" s="829"/>
      <c r="U371" s="829"/>
      <c r="V371" s="829"/>
      <c r="W371" s="829"/>
      <c r="X371" s="296"/>
      <c r="Y371" s="667" t="str">
        <f>IF(I371&lt;=T371,"...... OK","...... NG")</f>
        <v>...... OK</v>
      </c>
      <c r="Z371" s="667"/>
      <c r="AA371" s="667"/>
      <c r="AB371" s="297"/>
      <c r="AC371" s="195"/>
      <c r="AD371" s="144"/>
      <c r="AE371" s="221"/>
    </row>
    <row r="372" spans="1:31" s="220" customFormat="1" ht="15" customHeight="1">
      <c r="A372" s="211"/>
      <c r="B372" s="42" t="s">
        <v>429</v>
      </c>
      <c r="C372" s="216"/>
      <c r="D372" s="216"/>
      <c r="E372" s="216"/>
      <c r="F372" s="832" t="s">
        <v>430</v>
      </c>
      <c r="G372" s="832"/>
      <c r="H372" s="45" t="s">
        <v>51</v>
      </c>
      <c r="I372" s="298"/>
      <c r="J372" s="298"/>
      <c r="K372" s="298"/>
      <c r="L372" s="298"/>
      <c r="M372" s="224" t="s">
        <v>51</v>
      </c>
      <c r="N372" s="837"/>
      <c r="O372" s="837"/>
      <c r="P372" s="837"/>
      <c r="Q372" s="837"/>
      <c r="R372" s="274"/>
      <c r="S372" s="238"/>
      <c r="T372" s="236"/>
      <c r="U372" s="239"/>
      <c r="V372" s="239"/>
      <c r="W372" s="239"/>
      <c r="X372" s="237"/>
      <c r="Y372" s="297"/>
      <c r="Z372" s="297"/>
      <c r="AA372" s="297"/>
      <c r="AB372" s="297"/>
      <c r="AC372" s="195"/>
      <c r="AD372" s="144"/>
      <c r="AE372" s="221"/>
    </row>
    <row r="373" spans="1:31" s="220" customFormat="1" ht="15" customHeight="1">
      <c r="A373" s="211"/>
      <c r="B373" s="240" t="s">
        <v>431</v>
      </c>
      <c r="C373" s="241"/>
      <c r="D373" s="242"/>
      <c r="E373" s="296"/>
      <c r="F373" s="832" t="s">
        <v>432</v>
      </c>
      <c r="G373" s="832"/>
      <c r="H373" s="45" t="s">
        <v>11</v>
      </c>
      <c r="I373" s="838" t="s">
        <v>631</v>
      </c>
      <c r="J373" s="838"/>
      <c r="K373" s="838"/>
      <c r="L373" s="838"/>
      <c r="M373" s="224" t="s">
        <v>51</v>
      </c>
      <c r="N373" s="839"/>
      <c r="O373" s="839"/>
      <c r="P373" s="839"/>
      <c r="Q373" s="839"/>
      <c r="R373" s="274"/>
      <c r="S373" s="211"/>
      <c r="T373" s="296"/>
      <c r="U373" s="296"/>
      <c r="V373" s="296"/>
      <c r="W373" s="296"/>
      <c r="X373" s="296"/>
      <c r="Y373" s="296"/>
      <c r="Z373" s="296"/>
      <c r="AA373" s="296"/>
      <c r="AB373" s="296"/>
      <c r="AC373" s="195"/>
      <c r="AD373" s="144"/>
      <c r="AE373" s="221"/>
    </row>
    <row r="374" spans="1:31" s="220" customFormat="1" ht="15" customHeight="1">
      <c r="A374" s="211"/>
      <c r="B374" s="240" t="s">
        <v>433</v>
      </c>
      <c r="C374" s="241"/>
      <c r="D374" s="242"/>
      <c r="E374" s="296"/>
      <c r="F374" s="832" t="s">
        <v>434</v>
      </c>
      <c r="G374" s="832"/>
      <c r="H374" s="45" t="s">
        <v>11</v>
      </c>
      <c r="I374" s="296" t="s">
        <v>435</v>
      </c>
      <c r="J374" s="235"/>
      <c r="K374" s="306"/>
      <c r="L374" s="45"/>
      <c r="M374" s="242" t="s">
        <v>51</v>
      </c>
      <c r="N374" s="839"/>
      <c r="O374" s="839"/>
      <c r="P374" s="839"/>
      <c r="Q374" s="839"/>
      <c r="R374" s="274" t="str">
        <f>IF(N374&gt;=ABS(U374),"≥","&lt;")</f>
        <v>≥</v>
      </c>
      <c r="S374" s="274" t="s">
        <v>436</v>
      </c>
      <c r="T374" s="224" t="s">
        <v>51</v>
      </c>
      <c r="U374" s="837"/>
      <c r="V374" s="837"/>
      <c r="W374" s="837"/>
      <c r="X374" s="837"/>
      <c r="Y374" s="667" t="str">
        <f>IF(N374&gt;=ABS(U374),"...... OK","...... NG")</f>
        <v>...... OK</v>
      </c>
      <c r="Z374" s="667"/>
      <c r="AA374" s="667"/>
      <c r="AB374" s="297"/>
      <c r="AC374" s="195"/>
      <c r="AD374" s="144"/>
      <c r="AE374" s="221"/>
    </row>
    <row r="375" spans="1:31" s="220" customFormat="1" ht="15" customHeight="1">
      <c r="A375" s="211"/>
      <c r="B375" s="240"/>
      <c r="C375" s="241"/>
      <c r="D375" s="242"/>
      <c r="E375" s="296"/>
      <c r="F375" s="274"/>
      <c r="G375" s="274"/>
      <c r="H375" s="45"/>
      <c r="I375" s="296"/>
      <c r="J375" s="235"/>
      <c r="K375" s="306"/>
      <c r="L375" s="45"/>
      <c r="M375" s="242"/>
      <c r="N375" s="211"/>
      <c r="O375" s="211"/>
      <c r="P375" s="211"/>
      <c r="Q375" s="211"/>
      <c r="R375" s="274"/>
      <c r="S375" s="274"/>
      <c r="T375" s="224"/>
      <c r="U375" s="307"/>
      <c r="V375" s="307"/>
      <c r="W375" s="307"/>
      <c r="X375" s="296"/>
      <c r="Y375" s="297"/>
      <c r="Z375" s="297"/>
      <c r="AA375" s="297"/>
      <c r="AB375" s="297"/>
      <c r="AC375" s="195"/>
      <c r="AD375" s="144"/>
      <c r="AE375" s="232"/>
    </row>
    <row r="376" spans="1:31" s="220" customFormat="1" ht="15" customHeight="1">
      <c r="A376" s="211"/>
      <c r="B376" s="211" t="s">
        <v>424</v>
      </c>
      <c r="C376" s="234"/>
      <c r="D376" s="224"/>
      <c r="E376" s="303"/>
      <c r="F376" s="303"/>
      <c r="G376" s="303"/>
      <c r="H376" s="303"/>
      <c r="I376" s="303"/>
      <c r="J376" s="235"/>
      <c r="K376" s="304"/>
      <c r="L376" s="304"/>
      <c r="M376" s="304"/>
      <c r="N376" s="304"/>
      <c r="O376" s="303"/>
      <c r="P376" s="303"/>
      <c r="Q376" s="223"/>
      <c r="R376" s="303"/>
      <c r="S376" s="303"/>
      <c r="T376" s="303"/>
      <c r="U376" s="303"/>
      <c r="V376" s="303"/>
      <c r="W376" s="303"/>
      <c r="X376" s="303"/>
      <c r="Y376" s="303"/>
      <c r="Z376" s="303"/>
      <c r="AA376" s="303"/>
      <c r="AB376" s="303"/>
      <c r="AC376" s="195"/>
      <c r="AD376" s="144"/>
      <c r="AE376" s="233" t="s">
        <v>173</v>
      </c>
    </row>
    <row r="377" spans="1:31" s="220" customFormat="1" ht="15" customHeight="1">
      <c r="A377" s="211"/>
      <c r="B377" s="826" t="s">
        <v>425</v>
      </c>
      <c r="C377" s="828"/>
      <c r="D377" s="827" t="s">
        <v>11</v>
      </c>
      <c r="E377" s="211"/>
      <c r="F377" s="211"/>
      <c r="G377" s="211"/>
      <c r="H377" s="827" t="s">
        <v>11</v>
      </c>
      <c r="I377" s="830"/>
      <c r="J377" s="830"/>
      <c r="K377" s="830"/>
      <c r="L377" s="830"/>
      <c r="M377" s="211"/>
      <c r="N377" s="222"/>
      <c r="O377" s="223"/>
      <c r="P377" s="224"/>
      <c r="Q377" s="211"/>
      <c r="R377" s="211"/>
      <c r="S377" s="224"/>
      <c r="T377" s="211"/>
      <c r="U377" s="211"/>
      <c r="V377" s="211"/>
      <c r="W377" s="211"/>
      <c r="X377" s="211"/>
      <c r="Y377" s="211"/>
      <c r="Z377" s="211"/>
      <c r="AA377" s="211"/>
      <c r="AB377" s="211"/>
      <c r="AC377" s="195"/>
      <c r="AD377" s="144"/>
      <c r="AE377" s="233"/>
    </row>
    <row r="378" spans="1:31" s="220" customFormat="1" ht="15" customHeight="1">
      <c r="A378" s="211"/>
      <c r="B378" s="828"/>
      <c r="C378" s="828"/>
      <c r="D378" s="828"/>
      <c r="E378" s="211"/>
      <c r="F378" s="211"/>
      <c r="G378" s="211"/>
      <c r="H378" s="828"/>
      <c r="I378" s="830"/>
      <c r="J378" s="830"/>
      <c r="K378" s="830"/>
      <c r="L378" s="830"/>
      <c r="M378" s="211"/>
      <c r="N378" s="223"/>
      <c r="O378" s="223"/>
      <c r="P378" s="223"/>
      <c r="Q378" s="211"/>
      <c r="R378" s="211"/>
      <c r="S378" s="223"/>
      <c r="T378" s="211"/>
      <c r="U378" s="211"/>
      <c r="V378" s="211"/>
      <c r="W378" s="211"/>
      <c r="X378" s="211"/>
      <c r="Y378" s="211"/>
      <c r="Z378" s="211"/>
      <c r="AA378" s="211"/>
      <c r="AB378" s="211"/>
      <c r="AC378" s="195"/>
      <c r="AD378" s="144"/>
      <c r="AE378" s="233"/>
    </row>
    <row r="379" spans="1:31" s="220" customFormat="1" ht="15" customHeight="1">
      <c r="A379" s="211"/>
      <c r="B379" s="42" t="s">
        <v>420</v>
      </c>
      <c r="C379" s="216"/>
      <c r="D379" s="216"/>
      <c r="E379" s="216"/>
      <c r="F379" s="832" t="s">
        <v>421</v>
      </c>
      <c r="G379" s="832"/>
      <c r="H379" s="45" t="s">
        <v>11</v>
      </c>
      <c r="I379" s="833"/>
      <c r="J379" s="833"/>
      <c r="K379" s="833"/>
      <c r="L379" s="833"/>
      <c r="M379" s="45" t="s">
        <v>11</v>
      </c>
      <c r="N379" s="830"/>
      <c r="O379" s="830"/>
      <c r="P379" s="830"/>
      <c r="Q379" s="830"/>
      <c r="R379" s="274" t="str">
        <f>IF(N379&gt;=I377,"≥","&lt;")</f>
        <v>≥</v>
      </c>
      <c r="S379" s="305" t="s">
        <v>425</v>
      </c>
      <c r="T379" s="211"/>
      <c r="U379" s="296"/>
      <c r="V379" s="296"/>
      <c r="W379" s="296"/>
      <c r="X379" s="296"/>
      <c r="Y379" s="667" t="str">
        <f>IF(N379&gt;=I377,"...... OK","...... NG")</f>
        <v>...... OK</v>
      </c>
      <c r="Z379" s="667"/>
      <c r="AA379" s="667"/>
      <c r="AB379" s="297"/>
      <c r="AC379" s="195"/>
      <c r="AD379" s="144"/>
      <c r="AE379" s="233"/>
    </row>
    <row r="380" spans="1:31" s="220" customFormat="1" ht="15" customHeight="1">
      <c r="A380" s="211"/>
      <c r="B380" s="42" t="s">
        <v>422</v>
      </c>
      <c r="C380" s="216"/>
      <c r="D380" s="216"/>
      <c r="E380" s="216"/>
      <c r="F380" s="832" t="s">
        <v>423</v>
      </c>
      <c r="G380" s="832"/>
      <c r="H380" s="45" t="s">
        <v>51</v>
      </c>
      <c r="I380" s="835"/>
      <c r="J380" s="835"/>
      <c r="K380" s="835"/>
      <c r="L380" s="835"/>
      <c r="M380" s="223" t="str">
        <f>IF(I380&lt;=T380,"≤","&gt;")</f>
        <v>≤</v>
      </c>
      <c r="N380" s="831"/>
      <c r="O380" s="831"/>
      <c r="P380" s="831"/>
      <c r="Q380" s="831"/>
      <c r="R380" s="831"/>
      <c r="S380" s="236" t="s">
        <v>51</v>
      </c>
      <c r="T380" s="829"/>
      <c r="U380" s="829"/>
      <c r="V380" s="829"/>
      <c r="W380" s="829"/>
      <c r="X380" s="296"/>
      <c r="Y380" s="667" t="str">
        <f>IF(I380&lt;=T380,"...... OK","...... NG")</f>
        <v>...... OK</v>
      </c>
      <c r="Z380" s="667"/>
      <c r="AA380" s="667"/>
      <c r="AB380" s="297"/>
      <c r="AC380" s="195"/>
      <c r="AD380" s="144"/>
      <c r="AE380" s="233"/>
    </row>
    <row r="381" spans="1:31" s="220" customFormat="1" ht="15" customHeight="1">
      <c r="A381" s="211"/>
      <c r="B381" s="42" t="s">
        <v>429</v>
      </c>
      <c r="C381" s="216"/>
      <c r="D381" s="216"/>
      <c r="E381" s="216"/>
      <c r="F381" s="832" t="s">
        <v>430</v>
      </c>
      <c r="G381" s="832"/>
      <c r="H381" s="45" t="s">
        <v>51</v>
      </c>
      <c r="I381" s="298"/>
      <c r="J381" s="298"/>
      <c r="K381" s="298"/>
      <c r="L381" s="298"/>
      <c r="M381" s="224" t="s">
        <v>51</v>
      </c>
      <c r="N381" s="837"/>
      <c r="O381" s="837"/>
      <c r="P381" s="837"/>
      <c r="Q381" s="837"/>
      <c r="R381" s="274"/>
      <c r="S381" s="238"/>
      <c r="T381" s="236"/>
      <c r="U381" s="239"/>
      <c r="V381" s="239"/>
      <c r="W381" s="239"/>
      <c r="X381" s="237"/>
      <c r="Y381" s="297"/>
      <c r="Z381" s="297"/>
      <c r="AA381" s="297"/>
      <c r="AB381" s="297"/>
      <c r="AC381" s="195"/>
      <c r="AD381" s="144"/>
      <c r="AE381" s="233"/>
    </row>
    <row r="382" spans="1:31" s="220" customFormat="1" ht="15" customHeight="1">
      <c r="A382" s="211"/>
      <c r="B382" s="240" t="s">
        <v>431</v>
      </c>
      <c r="C382" s="241"/>
      <c r="D382" s="242"/>
      <c r="E382" s="296"/>
      <c r="F382" s="832" t="s">
        <v>432</v>
      </c>
      <c r="G382" s="832"/>
      <c r="H382" s="45" t="s">
        <v>11</v>
      </c>
      <c r="I382" s="838" t="s">
        <v>631</v>
      </c>
      <c r="J382" s="838"/>
      <c r="K382" s="838"/>
      <c r="L382" s="838"/>
      <c r="M382" s="224" t="s">
        <v>51</v>
      </c>
      <c r="N382" s="839"/>
      <c r="O382" s="839"/>
      <c r="P382" s="839"/>
      <c r="Q382" s="839"/>
      <c r="R382" s="274"/>
      <c r="S382" s="211"/>
      <c r="T382" s="296"/>
      <c r="U382" s="296"/>
      <c r="V382" s="296"/>
      <c r="W382" s="296"/>
      <c r="X382" s="296"/>
      <c r="Y382" s="296"/>
      <c r="Z382" s="296"/>
      <c r="AA382" s="296"/>
      <c r="AB382" s="296"/>
      <c r="AC382" s="195"/>
      <c r="AD382" s="144"/>
      <c r="AE382" s="233"/>
    </row>
    <row r="383" spans="1:31" s="220" customFormat="1" ht="15" customHeight="1">
      <c r="A383" s="211"/>
      <c r="B383" s="240" t="s">
        <v>433</v>
      </c>
      <c r="C383" s="241"/>
      <c r="D383" s="242"/>
      <c r="E383" s="296"/>
      <c r="F383" s="832" t="s">
        <v>434</v>
      </c>
      <c r="G383" s="832"/>
      <c r="H383" s="45" t="s">
        <v>11</v>
      </c>
      <c r="I383" s="296" t="s">
        <v>435</v>
      </c>
      <c r="J383" s="235"/>
      <c r="K383" s="306"/>
      <c r="L383" s="45"/>
      <c r="M383" s="242" t="s">
        <v>51</v>
      </c>
      <c r="N383" s="839"/>
      <c r="O383" s="839"/>
      <c r="P383" s="839"/>
      <c r="Q383" s="839"/>
      <c r="R383" s="274" t="str">
        <f>IF(N383&gt;=ABS(U383),"≥","&lt;")</f>
        <v>≥</v>
      </c>
      <c r="S383" s="274" t="s">
        <v>436</v>
      </c>
      <c r="T383" s="224" t="s">
        <v>51</v>
      </c>
      <c r="U383" s="837"/>
      <c r="V383" s="837"/>
      <c r="W383" s="837"/>
      <c r="X383" s="837"/>
      <c r="Y383" s="667" t="str">
        <f>IF(N383&gt;=ABS(U383),"...... OK","...... NG")</f>
        <v>...... OK</v>
      </c>
      <c r="Z383" s="667"/>
      <c r="AA383" s="667"/>
      <c r="AB383" s="297"/>
      <c r="AC383" s="195"/>
      <c r="AD383" s="144"/>
      <c r="AE383" s="233"/>
    </row>
    <row r="384" spans="1:31" s="220" customFormat="1" ht="15" customHeight="1">
      <c r="A384" s="211"/>
      <c r="B384" s="240"/>
      <c r="C384" s="241"/>
      <c r="D384" s="242"/>
      <c r="E384" s="296"/>
      <c r="F384" s="274"/>
      <c r="G384" s="274"/>
      <c r="H384" s="45"/>
      <c r="I384" s="296"/>
      <c r="J384" s="235"/>
      <c r="K384" s="306"/>
      <c r="L384" s="45"/>
      <c r="M384" s="242"/>
      <c r="N384" s="223"/>
      <c r="O384" s="223"/>
      <c r="P384" s="223"/>
      <c r="Q384" s="223"/>
      <c r="R384" s="274"/>
      <c r="S384" s="274"/>
      <c r="T384" s="224"/>
      <c r="U384" s="307"/>
      <c r="V384" s="274"/>
      <c r="W384" s="307"/>
      <c r="X384" s="296"/>
      <c r="Y384" s="297"/>
      <c r="Z384" s="297"/>
      <c r="AA384" s="297"/>
      <c r="AB384" s="211"/>
      <c r="AC384" s="195"/>
      <c r="AD384" s="143"/>
    </row>
    <row r="385" spans="1:66" s="220" customFormat="1" ht="15" customHeight="1">
      <c r="A385" s="211"/>
      <c r="B385" s="211" t="s">
        <v>438</v>
      </c>
      <c r="C385" s="211"/>
      <c r="D385" s="211"/>
      <c r="E385" s="211"/>
      <c r="F385" s="211"/>
      <c r="G385" s="211"/>
      <c r="H385" s="211"/>
      <c r="I385" s="211"/>
      <c r="J385" s="211"/>
      <c r="K385" s="211"/>
      <c r="L385" s="211"/>
      <c r="M385" s="211"/>
      <c r="N385" s="211"/>
      <c r="O385" s="211"/>
      <c r="P385" s="211"/>
      <c r="Q385" s="211"/>
      <c r="R385" s="211"/>
      <c r="S385" s="211"/>
      <c r="T385" s="211"/>
      <c r="U385" s="211"/>
      <c r="V385" s="211"/>
      <c r="W385" s="211"/>
      <c r="X385" s="211"/>
      <c r="Y385" s="211"/>
      <c r="Z385" s="211"/>
      <c r="AA385" s="211"/>
      <c r="AB385" s="211"/>
      <c r="AC385" s="195"/>
      <c r="AD385" s="143"/>
      <c r="AE385" s="244" t="s">
        <v>181</v>
      </c>
    </row>
    <row r="386" spans="1:66" ht="15" customHeight="1" thickBot="1">
      <c r="A386" s="47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X386" s="42"/>
      <c r="Y386" s="42"/>
      <c r="Z386" s="42"/>
      <c r="AA386" s="42"/>
    </row>
    <row r="387" spans="1:66" s="9" customFormat="1" ht="15" customHeight="1" thickBot="1">
      <c r="A387" s="663" t="s">
        <v>439</v>
      </c>
      <c r="B387" s="664"/>
      <c r="C387" s="664"/>
      <c r="D387" s="664"/>
      <c r="E387" s="664"/>
      <c r="F387" s="664"/>
      <c r="G387" s="664"/>
      <c r="H387" s="664"/>
      <c r="I387" s="664"/>
      <c r="J387" s="664"/>
      <c r="K387" s="664"/>
      <c r="L387" s="664"/>
      <c r="M387" s="664"/>
      <c r="N387" s="664"/>
      <c r="O387" s="664"/>
      <c r="P387" s="664"/>
      <c r="Q387" s="664"/>
      <c r="R387" s="664"/>
      <c r="S387" s="664"/>
      <c r="T387" s="664"/>
      <c r="U387" s="664"/>
      <c r="V387" s="664"/>
      <c r="W387" s="664"/>
      <c r="X387" s="664"/>
      <c r="Y387" s="664"/>
      <c r="Z387" s="664"/>
      <c r="AA387" s="665"/>
      <c r="AB387" s="25"/>
      <c r="AC387" s="185"/>
      <c r="AD387" s="136"/>
      <c r="AE387" s="174" t="s">
        <v>74</v>
      </c>
      <c r="AF387" s="25"/>
      <c r="AG387" s="25"/>
      <c r="AH387" s="25"/>
      <c r="AI387" s="25"/>
      <c r="AJ387" s="25"/>
      <c r="AK387" s="25"/>
      <c r="AL387" s="25"/>
      <c r="AM387" s="25"/>
      <c r="AN387" s="25"/>
      <c r="AO387" s="25"/>
      <c r="AP387" s="25"/>
      <c r="AQ387" s="25"/>
      <c r="AR387" s="25"/>
      <c r="AS387" s="25"/>
      <c r="AT387" s="25"/>
      <c r="AU387" s="25"/>
      <c r="AV387" s="25"/>
      <c r="AW387" s="25"/>
      <c r="AX387" s="25"/>
      <c r="AY387" s="25"/>
      <c r="AZ387" s="25"/>
      <c r="BA387" s="25"/>
      <c r="BB387" s="25"/>
      <c r="BC387" s="25"/>
      <c r="BD387" s="25"/>
      <c r="BE387" s="25"/>
      <c r="BF387" s="25"/>
      <c r="BG387" s="25"/>
      <c r="BH387" s="25"/>
      <c r="BI387" s="25"/>
      <c r="BJ387" s="25"/>
      <c r="BK387" s="25"/>
      <c r="BL387" s="25"/>
      <c r="BM387" s="25"/>
      <c r="BN387" s="25"/>
    </row>
    <row r="388" spans="1:66" s="159" customFormat="1" ht="15" customHeight="1">
      <c r="A388" s="67"/>
      <c r="B388" s="158" t="s">
        <v>137</v>
      </c>
      <c r="C388" s="67"/>
      <c r="D388" s="67"/>
      <c r="E388" s="67"/>
      <c r="F388" s="67"/>
      <c r="G388" s="67"/>
      <c r="H388" s="67"/>
      <c r="I388" s="67"/>
      <c r="J388" s="67"/>
      <c r="K388" s="67"/>
      <c r="L388" s="67"/>
      <c r="M388" s="67"/>
      <c r="N388" s="67"/>
      <c r="O388" s="67"/>
      <c r="P388" s="67"/>
      <c r="Q388" s="67"/>
      <c r="R388" s="67"/>
      <c r="S388" s="67"/>
      <c r="T388" s="67"/>
      <c r="U388" s="67"/>
      <c r="V388" s="67"/>
      <c r="W388" s="67"/>
      <c r="X388" s="67"/>
      <c r="Y388" s="67"/>
      <c r="Z388" s="67"/>
      <c r="AA388" s="67"/>
      <c r="AB388" s="67"/>
      <c r="AC388" s="196"/>
      <c r="AE388" s="119" t="s">
        <v>240</v>
      </c>
    </row>
    <row r="389" spans="1:66" s="159" customFormat="1" ht="15" customHeight="1">
      <c r="A389" s="67"/>
      <c r="B389" s="86" t="s">
        <v>42</v>
      </c>
      <c r="C389" s="120" t="s">
        <v>440</v>
      </c>
      <c r="D389" s="67"/>
      <c r="E389" s="67"/>
      <c r="F389" s="67"/>
      <c r="G389" s="67"/>
      <c r="H389" s="67"/>
      <c r="I389" s="67"/>
      <c r="J389" s="67"/>
      <c r="K389" s="67"/>
      <c r="L389" s="67"/>
      <c r="M389" s="67"/>
      <c r="N389" s="67"/>
      <c r="O389" s="67"/>
      <c r="P389" s="67"/>
      <c r="Q389" s="67"/>
      <c r="R389" s="67"/>
      <c r="S389" s="67"/>
      <c r="T389" s="67"/>
      <c r="U389" s="67"/>
      <c r="V389" s="67"/>
      <c r="W389" s="67"/>
      <c r="X389" s="67"/>
      <c r="Y389" s="67"/>
      <c r="Z389" s="67"/>
      <c r="AA389" s="67"/>
      <c r="AB389" s="67"/>
      <c r="AC389" s="189" t="s">
        <v>72</v>
      </c>
      <c r="AD389" s="170"/>
      <c r="AE389" s="118" t="s">
        <v>153</v>
      </c>
      <c r="AR389" s="171"/>
      <c r="AS389" s="171"/>
      <c r="AT389" s="171"/>
      <c r="AU389" s="171"/>
      <c r="AV389" s="171"/>
      <c r="AW389" s="171"/>
      <c r="AX389" s="171"/>
      <c r="AY389" s="171"/>
      <c r="AZ389" s="171"/>
      <c r="BA389" s="171"/>
      <c r="BB389" s="171"/>
      <c r="BC389" s="171"/>
      <c r="BD389" s="171"/>
      <c r="BE389" s="171"/>
    </row>
    <row r="390" spans="1:66" s="159" customFormat="1" ht="15" customHeight="1">
      <c r="A390" s="67"/>
      <c r="B390" s="636" t="s">
        <v>441</v>
      </c>
      <c r="C390" s="637"/>
      <c r="D390" s="637"/>
      <c r="E390" s="637"/>
      <c r="F390" s="637"/>
      <c r="G390" s="638"/>
      <c r="H390" s="49" t="s">
        <v>442</v>
      </c>
      <c r="I390" s="50" t="s">
        <v>11</v>
      </c>
      <c r="J390" s="668"/>
      <c r="K390" s="668"/>
      <c r="L390" s="668"/>
      <c r="M390" s="668"/>
      <c r="N390" s="640" t="s">
        <v>443</v>
      </c>
      <c r="O390" s="641"/>
      <c r="P390" s="641"/>
      <c r="Q390" s="641"/>
      <c r="R390" s="641"/>
      <c r="S390" s="641"/>
      <c r="T390" s="641"/>
      <c r="U390" s="642"/>
      <c r="V390" s="49" t="s">
        <v>444</v>
      </c>
      <c r="W390" s="50" t="s">
        <v>11</v>
      </c>
      <c r="X390" s="669"/>
      <c r="Y390" s="669"/>
      <c r="Z390" s="669"/>
      <c r="AA390" s="670"/>
      <c r="AB390" s="169"/>
      <c r="AC390" s="189" t="s">
        <v>162</v>
      </c>
      <c r="AD390" s="141" t="s">
        <v>72</v>
      </c>
      <c r="AE390" s="117" t="s">
        <v>138</v>
      </c>
      <c r="AR390" s="171"/>
      <c r="AS390" s="171"/>
      <c r="AT390" s="171"/>
      <c r="AU390" s="171"/>
      <c r="AV390" s="171"/>
      <c r="AW390" s="171"/>
      <c r="AX390" s="171"/>
      <c r="AY390" s="171"/>
      <c r="AZ390" s="171"/>
      <c r="BA390" s="171"/>
      <c r="BB390" s="171"/>
      <c r="BC390" s="171"/>
      <c r="BD390" s="171"/>
      <c r="BE390" s="171"/>
    </row>
    <row r="391" spans="1:66" s="159" customFormat="1" ht="15" customHeight="1">
      <c r="A391" s="67"/>
      <c r="B391" s="623" t="s">
        <v>445</v>
      </c>
      <c r="C391" s="624"/>
      <c r="D391" s="624"/>
      <c r="E391" s="624"/>
      <c r="F391" s="624"/>
      <c r="G391" s="625"/>
      <c r="H391" s="51" t="s">
        <v>446</v>
      </c>
      <c r="I391" s="55" t="s">
        <v>11</v>
      </c>
      <c r="J391" s="811"/>
      <c r="K391" s="811"/>
      <c r="L391" s="811"/>
      <c r="M391" s="811"/>
      <c r="N391" s="627" t="s">
        <v>447</v>
      </c>
      <c r="O391" s="628"/>
      <c r="P391" s="628"/>
      <c r="Q391" s="628"/>
      <c r="R391" s="628"/>
      <c r="S391" s="628"/>
      <c r="T391" s="628"/>
      <c r="U391" s="629"/>
      <c r="V391" s="51" t="s">
        <v>448</v>
      </c>
      <c r="W391" s="55" t="s">
        <v>51</v>
      </c>
      <c r="X391" s="812"/>
      <c r="Y391" s="812"/>
      <c r="Z391" s="812"/>
      <c r="AA391" s="813"/>
      <c r="AB391" s="169"/>
      <c r="AC391" s="189" t="s">
        <v>163</v>
      </c>
      <c r="AD391" s="141" t="s">
        <v>73</v>
      </c>
      <c r="AE391" s="117"/>
      <c r="AR391" s="171"/>
      <c r="AS391" s="171"/>
      <c r="AT391" s="171"/>
      <c r="AU391" s="171"/>
      <c r="AV391" s="171"/>
      <c r="AW391" s="171"/>
      <c r="AX391" s="171"/>
      <c r="AY391" s="171"/>
      <c r="AZ391" s="171"/>
      <c r="BA391" s="171"/>
      <c r="BB391" s="171"/>
      <c r="BC391" s="171"/>
      <c r="BD391" s="171"/>
      <c r="BE391" s="171"/>
    </row>
    <row r="392" spans="1:66" s="159" customFormat="1" ht="15" customHeight="1">
      <c r="A392" s="67"/>
      <c r="B392" s="623" t="s">
        <v>449</v>
      </c>
      <c r="C392" s="624"/>
      <c r="D392" s="624"/>
      <c r="E392" s="624"/>
      <c r="F392" s="624"/>
      <c r="G392" s="625"/>
      <c r="H392" s="51" t="s">
        <v>450</v>
      </c>
      <c r="I392" s="55" t="s">
        <v>11</v>
      </c>
      <c r="J392" s="811"/>
      <c r="K392" s="811"/>
      <c r="L392" s="811"/>
      <c r="M392" s="811"/>
      <c r="N392" s="627" t="s">
        <v>451</v>
      </c>
      <c r="O392" s="628"/>
      <c r="P392" s="628"/>
      <c r="Q392" s="628"/>
      <c r="R392" s="628"/>
      <c r="S392" s="628"/>
      <c r="T392" s="628"/>
      <c r="U392" s="629"/>
      <c r="V392" s="51" t="s">
        <v>452</v>
      </c>
      <c r="W392" s="55" t="s">
        <v>11</v>
      </c>
      <c r="X392" s="809"/>
      <c r="Y392" s="809"/>
      <c r="Z392" s="809"/>
      <c r="AA392" s="810"/>
      <c r="AB392" s="46"/>
      <c r="AC392" s="189" t="s">
        <v>64</v>
      </c>
      <c r="AD392" s="151"/>
      <c r="AE392" s="117"/>
      <c r="AR392" s="171"/>
      <c r="AS392" s="171"/>
      <c r="AT392" s="62"/>
      <c r="AU392" s="171"/>
      <c r="AV392" s="171"/>
      <c r="AW392" s="171"/>
      <c r="AX392" s="171"/>
      <c r="AY392" s="171"/>
      <c r="AZ392" s="171"/>
      <c r="BA392" s="171"/>
      <c r="BB392" s="171"/>
      <c r="BC392" s="171"/>
      <c r="BD392" s="171"/>
      <c r="BE392" s="171"/>
    </row>
    <row r="393" spans="1:66" s="159" customFormat="1" ht="15" customHeight="1">
      <c r="A393" s="67"/>
      <c r="B393" s="615" t="s">
        <v>453</v>
      </c>
      <c r="C393" s="616"/>
      <c r="D393" s="616"/>
      <c r="E393" s="616"/>
      <c r="F393" s="616"/>
      <c r="G393" s="617"/>
      <c r="H393" s="56" t="s">
        <v>454</v>
      </c>
      <c r="I393" s="57" t="s">
        <v>11</v>
      </c>
      <c r="J393" s="814"/>
      <c r="K393" s="814"/>
      <c r="L393" s="814"/>
      <c r="M393" s="814"/>
      <c r="N393" s="619"/>
      <c r="O393" s="620"/>
      <c r="P393" s="620"/>
      <c r="Q393" s="620"/>
      <c r="R393" s="620"/>
      <c r="S393" s="620"/>
      <c r="T393" s="620"/>
      <c r="U393" s="621"/>
      <c r="V393" s="57"/>
      <c r="W393" s="147"/>
      <c r="X393" s="147"/>
      <c r="Y393" s="147"/>
      <c r="Z393" s="147"/>
      <c r="AA393" s="148"/>
      <c r="AB393" s="46"/>
      <c r="AC393" s="189" t="s">
        <v>69</v>
      </c>
      <c r="AD393" s="151"/>
      <c r="AE393" s="117"/>
      <c r="AR393" s="171"/>
      <c r="AS393" s="171"/>
      <c r="AT393" s="62"/>
      <c r="AU393" s="171"/>
      <c r="AV393" s="171"/>
      <c r="AW393" s="171"/>
      <c r="AX393" s="171"/>
      <c r="AY393" s="171"/>
      <c r="AZ393" s="171"/>
      <c r="BA393" s="171"/>
      <c r="BB393" s="171"/>
      <c r="BC393" s="171"/>
      <c r="BD393" s="171"/>
      <c r="BE393" s="171"/>
    </row>
    <row r="394" spans="1:66" s="159" customFormat="1" ht="15" customHeight="1">
      <c r="A394" s="67"/>
      <c r="B394" s="48" t="s">
        <v>21</v>
      </c>
      <c r="C394" s="45" t="s">
        <v>11</v>
      </c>
      <c r="D394" s="58" t="s">
        <v>455</v>
      </c>
      <c r="E394" s="58"/>
      <c r="F394" s="58"/>
      <c r="G394" s="58"/>
      <c r="H394" s="58"/>
      <c r="I394" s="45" t="s">
        <v>11</v>
      </c>
      <c r="J394" s="815"/>
      <c r="K394" s="815"/>
      <c r="L394" s="815"/>
      <c r="M394" s="815"/>
      <c r="N394" s="48" t="s">
        <v>52</v>
      </c>
      <c r="O394" s="60" t="s">
        <v>456</v>
      </c>
      <c r="P394" s="60"/>
      <c r="Q394" s="60"/>
      <c r="R394" s="60"/>
      <c r="S394" s="60"/>
      <c r="T394" s="60"/>
      <c r="U394" s="58"/>
      <c r="V394" s="61"/>
      <c r="W394" s="60"/>
      <c r="X394" s="60"/>
      <c r="Y394" s="60"/>
      <c r="Z394" s="60"/>
      <c r="AA394" s="60"/>
      <c r="AB394" s="60"/>
      <c r="AC394" s="189" t="s">
        <v>65</v>
      </c>
      <c r="AD394" s="151"/>
      <c r="AE394" s="117"/>
      <c r="AR394" s="171"/>
      <c r="AS394" s="171"/>
      <c r="AT394" s="62"/>
      <c r="AU394" s="171"/>
      <c r="AV394" s="171"/>
      <c r="AW394" s="171"/>
      <c r="AX394" s="171"/>
      <c r="AY394" s="171"/>
      <c r="AZ394" s="171"/>
      <c r="BA394" s="171"/>
      <c r="BB394" s="171"/>
      <c r="BC394" s="171"/>
      <c r="BD394" s="171"/>
      <c r="BE394" s="171"/>
    </row>
    <row r="395" spans="1:66" s="159" customFormat="1" ht="15" customHeight="1">
      <c r="A395" s="67"/>
      <c r="B395" s="48" t="s">
        <v>457</v>
      </c>
      <c r="C395" s="45" t="s">
        <v>11</v>
      </c>
      <c r="D395" s="58"/>
      <c r="E395" s="58"/>
      <c r="F395" s="58"/>
      <c r="G395" s="58"/>
      <c r="H395" s="58"/>
      <c r="I395" s="45" t="s">
        <v>11</v>
      </c>
      <c r="J395" s="816"/>
      <c r="K395" s="816"/>
      <c r="L395" s="816"/>
      <c r="M395" s="816"/>
      <c r="N395" s="48" t="s">
        <v>52</v>
      </c>
      <c r="O395" s="60" t="s">
        <v>458</v>
      </c>
      <c r="P395" s="60"/>
      <c r="Q395" s="60"/>
      <c r="R395" s="60"/>
      <c r="S395" s="60"/>
      <c r="T395" s="60"/>
      <c r="U395" s="58"/>
      <c r="V395" s="61"/>
      <c r="W395" s="60"/>
      <c r="X395" s="60"/>
      <c r="Y395" s="60"/>
      <c r="Z395" s="60"/>
      <c r="AA395" s="60"/>
      <c r="AB395" s="60"/>
      <c r="AC395" s="189" t="s">
        <v>66</v>
      </c>
      <c r="AD395" s="151"/>
      <c r="AE395" s="117"/>
      <c r="AR395" s="171"/>
      <c r="AS395" s="171"/>
      <c r="AT395" s="62"/>
      <c r="AU395" s="171"/>
      <c r="AV395" s="171"/>
      <c r="AW395" s="171"/>
      <c r="AX395" s="171"/>
      <c r="AY395" s="171"/>
      <c r="AZ395" s="171"/>
      <c r="BA395" s="171"/>
      <c r="BB395" s="171"/>
      <c r="BC395" s="171"/>
      <c r="BD395" s="171"/>
      <c r="BE395" s="171"/>
    </row>
    <row r="396" spans="1:66" s="159" customFormat="1" ht="15" customHeight="1">
      <c r="A396" s="67"/>
      <c r="B396" s="48" t="s">
        <v>156</v>
      </c>
      <c r="C396" s="45" t="s">
        <v>11</v>
      </c>
      <c r="D396" s="58" t="s">
        <v>0</v>
      </c>
      <c r="E396" s="58"/>
      <c r="F396" s="58"/>
      <c r="G396" s="58"/>
      <c r="H396" s="58"/>
      <c r="I396" s="45" t="s">
        <v>11</v>
      </c>
      <c r="J396" s="817"/>
      <c r="K396" s="817"/>
      <c r="L396" s="817"/>
      <c r="M396" s="817"/>
      <c r="N396" s="48" t="s">
        <v>52</v>
      </c>
      <c r="O396" s="60" t="s">
        <v>1</v>
      </c>
      <c r="P396" s="60"/>
      <c r="Q396" s="60"/>
      <c r="R396" s="60"/>
      <c r="S396" s="60"/>
      <c r="T396" s="60"/>
      <c r="U396" s="58"/>
      <c r="V396" s="61"/>
      <c r="W396" s="60"/>
      <c r="X396" s="60"/>
      <c r="Y396" s="60"/>
      <c r="Z396" s="60"/>
      <c r="AA396" s="60"/>
      <c r="AB396" s="60"/>
      <c r="AC396" s="189" t="s">
        <v>67</v>
      </c>
      <c r="AD396" s="151"/>
      <c r="AE396" s="117"/>
      <c r="AR396" s="171"/>
      <c r="AS396" s="171"/>
      <c r="AT396" s="62"/>
      <c r="AU396" s="171"/>
      <c r="AV396" s="171"/>
      <c r="AW396" s="171"/>
      <c r="AX396" s="171"/>
      <c r="AY396" s="171"/>
      <c r="AZ396" s="171"/>
      <c r="BA396" s="171"/>
      <c r="BB396" s="171"/>
      <c r="BC396" s="171"/>
      <c r="BD396" s="171"/>
      <c r="BE396" s="171"/>
    </row>
    <row r="397" spans="1:66" s="159" customFormat="1" ht="15" customHeight="1">
      <c r="A397" s="67"/>
      <c r="B397" s="48" t="s">
        <v>2</v>
      </c>
      <c r="C397" s="45" t="s">
        <v>11</v>
      </c>
      <c r="D397" s="336" t="s">
        <v>3</v>
      </c>
      <c r="E397" s="58" t="s">
        <v>4</v>
      </c>
      <c r="F397" s="58"/>
      <c r="G397" s="48" t="s">
        <v>5</v>
      </c>
      <c r="H397" s="58" t="s">
        <v>8</v>
      </c>
      <c r="I397" s="45"/>
      <c r="J397" s="331"/>
      <c r="K397" s="331"/>
      <c r="L397" s="331"/>
      <c r="M397" s="59"/>
      <c r="N397" s="60"/>
      <c r="O397" s="60"/>
      <c r="P397" s="60"/>
      <c r="Q397" s="60"/>
      <c r="R397" s="60"/>
      <c r="S397" s="60"/>
      <c r="T397" s="60"/>
      <c r="U397" s="58"/>
      <c r="V397" s="61"/>
      <c r="W397" s="60"/>
      <c r="X397" s="60"/>
      <c r="Y397" s="60"/>
      <c r="Z397" s="60"/>
      <c r="AA397" s="60"/>
      <c r="AB397" s="60"/>
      <c r="AC397" s="189"/>
      <c r="AD397" s="151"/>
      <c r="AE397" s="117"/>
      <c r="AR397" s="171"/>
      <c r="AS397" s="171"/>
      <c r="AT397" s="62"/>
      <c r="AU397" s="171"/>
      <c r="AV397" s="171"/>
      <c r="AW397" s="171"/>
      <c r="AX397" s="171"/>
      <c r="AY397" s="171"/>
      <c r="AZ397" s="171"/>
      <c r="BA397" s="171"/>
      <c r="BB397" s="171"/>
      <c r="BC397" s="171"/>
      <c r="BD397" s="171"/>
      <c r="BE397" s="171"/>
    </row>
    <row r="398" spans="1:66" s="159" customFormat="1" ht="15" customHeight="1">
      <c r="A398" s="67"/>
      <c r="B398" s="58"/>
      <c r="C398" s="337"/>
      <c r="D398" s="337"/>
      <c r="E398" s="45"/>
      <c r="F398" s="331"/>
      <c r="G398" s="45" t="s">
        <v>11</v>
      </c>
      <c r="H398" s="818"/>
      <c r="I398" s="818"/>
      <c r="J398" s="818"/>
      <c r="K398" s="818"/>
      <c r="L398" s="818"/>
      <c r="M398" s="818"/>
      <c r="N398" s="48" t="s">
        <v>52</v>
      </c>
      <c r="O398" s="60" t="s">
        <v>6</v>
      </c>
      <c r="P398" s="60"/>
      <c r="Q398" s="60"/>
      <c r="R398" s="60"/>
      <c r="S398" s="60"/>
      <c r="T398" s="60"/>
      <c r="U398" s="58"/>
      <c r="V398" s="61"/>
      <c r="W398" s="60"/>
      <c r="X398" s="60"/>
      <c r="Y398" s="60"/>
      <c r="Z398" s="60"/>
      <c r="AA398" s="60"/>
      <c r="AB398" s="60"/>
      <c r="AC398" s="189"/>
      <c r="AD398" s="151"/>
      <c r="AE398" s="117"/>
      <c r="AR398" s="171"/>
      <c r="AS398" s="171"/>
      <c r="AT398" s="62"/>
      <c r="AU398" s="171"/>
      <c r="AV398" s="171"/>
      <c r="AW398" s="171"/>
      <c r="AX398" s="171"/>
      <c r="AY398" s="171"/>
      <c r="AZ398" s="171"/>
      <c r="BA398" s="171"/>
      <c r="BB398" s="171"/>
      <c r="BC398" s="171"/>
      <c r="BD398" s="171"/>
      <c r="BE398" s="171"/>
    </row>
    <row r="399" spans="1:66" s="159" customFormat="1" ht="15" customHeight="1">
      <c r="A399" s="67"/>
      <c r="B399" s="58" t="s">
        <v>459</v>
      </c>
      <c r="C399" s="58"/>
      <c r="D399" s="58"/>
      <c r="E399" s="58"/>
      <c r="F399" s="58"/>
      <c r="G399" s="58"/>
      <c r="H399" s="58"/>
      <c r="I399" s="61"/>
      <c r="J399" s="249"/>
      <c r="K399" s="249"/>
      <c r="L399" s="249"/>
      <c r="M399" s="249"/>
      <c r="N399" s="60"/>
      <c r="AB399" s="60"/>
      <c r="AC399" s="190"/>
      <c r="AD399" s="151"/>
      <c r="AE399" s="117"/>
      <c r="AR399" s="171"/>
      <c r="AS399" s="171"/>
      <c r="AT399" s="201"/>
      <c r="AU399" s="171"/>
      <c r="AV399" s="171"/>
      <c r="AW399" s="171"/>
      <c r="AX399" s="171"/>
      <c r="AY399" s="171"/>
      <c r="AZ399" s="171"/>
      <c r="BA399" s="171"/>
      <c r="BB399" s="171"/>
      <c r="BC399" s="171"/>
      <c r="BD399" s="171"/>
      <c r="BE399" s="171"/>
    </row>
    <row r="400" spans="1:66" s="159" customFormat="1" ht="15" customHeight="1">
      <c r="A400" s="67"/>
      <c r="B400" s="48" t="s">
        <v>460</v>
      </c>
      <c r="C400" s="45" t="s">
        <v>11</v>
      </c>
      <c r="D400" s="58" t="s">
        <v>7</v>
      </c>
      <c r="E400" s="58"/>
      <c r="F400" s="58"/>
      <c r="G400" s="58"/>
      <c r="H400" s="58"/>
      <c r="I400" s="45" t="s">
        <v>11</v>
      </c>
      <c r="J400" s="647"/>
      <c r="K400" s="647"/>
      <c r="L400" s="647"/>
      <c r="M400" s="647"/>
      <c r="N400" s="48"/>
      <c r="O400" s="48" t="s">
        <v>516</v>
      </c>
      <c r="P400" s="64" t="s">
        <v>517</v>
      </c>
      <c r="Q400" s="647"/>
      <c r="R400" s="647"/>
      <c r="S400" s="647"/>
      <c r="T400" s="647"/>
      <c r="U400" s="127" t="s">
        <v>519</v>
      </c>
      <c r="V400" s="48" t="s">
        <v>518</v>
      </c>
      <c r="W400" s="64" t="s">
        <v>517</v>
      </c>
      <c r="X400" s="647"/>
      <c r="Y400" s="647"/>
      <c r="Z400" s="647"/>
      <c r="AA400" s="647"/>
      <c r="AB400" s="284"/>
      <c r="AC400" s="190" t="s">
        <v>70</v>
      </c>
      <c r="AD400" s="151"/>
      <c r="AE400" s="117"/>
      <c r="AR400" s="171"/>
      <c r="AS400" s="171"/>
      <c r="AT400" s="201"/>
      <c r="AU400" s="171"/>
      <c r="AV400" s="171"/>
      <c r="AW400" s="171"/>
      <c r="AX400" s="171"/>
      <c r="AY400" s="171"/>
      <c r="AZ400" s="171"/>
      <c r="BA400" s="171"/>
      <c r="BB400" s="171"/>
      <c r="BC400" s="171"/>
      <c r="BD400" s="171"/>
      <c r="BE400" s="171"/>
    </row>
    <row r="401" spans="1:57" s="159" customFormat="1" ht="15" customHeight="1">
      <c r="A401" s="67"/>
      <c r="B401" s="48"/>
      <c r="C401" s="45"/>
      <c r="D401" s="58"/>
      <c r="E401" s="58"/>
      <c r="F401" s="58"/>
      <c r="G401" s="58"/>
      <c r="H401" s="58"/>
      <c r="I401" s="45"/>
      <c r="J401" s="247"/>
      <c r="K401" s="247"/>
      <c r="L401" s="247"/>
      <c r="M401" s="247"/>
      <c r="N401" s="48"/>
      <c r="O401" s="60"/>
      <c r="P401" s="60"/>
      <c r="Q401" s="64"/>
      <c r="R401" s="149"/>
      <c r="S401" s="149"/>
      <c r="T401" s="149"/>
      <c r="U401" s="58"/>
      <c r="V401" s="61"/>
      <c r="W401" s="60"/>
      <c r="X401" s="60"/>
      <c r="Y401" s="284"/>
      <c r="Z401" s="284"/>
      <c r="AA401" s="284"/>
      <c r="AB401" s="284"/>
      <c r="AC401" s="131" t="s">
        <v>68</v>
      </c>
      <c r="AD401" s="151"/>
      <c r="AE401" s="160"/>
      <c r="AR401" s="171"/>
      <c r="AS401" s="171"/>
      <c r="AT401" s="202"/>
      <c r="AU401" s="171"/>
      <c r="AV401" s="171"/>
      <c r="AW401" s="171"/>
      <c r="AX401" s="171"/>
      <c r="AY401" s="171"/>
      <c r="AZ401" s="171"/>
      <c r="BA401" s="171"/>
      <c r="BB401" s="171"/>
      <c r="BC401" s="171"/>
      <c r="BD401" s="171"/>
      <c r="BE401" s="171"/>
    </row>
    <row r="402" spans="1:57" s="159" customFormat="1" ht="15" customHeight="1">
      <c r="A402" s="67"/>
      <c r="B402" s="636" t="s">
        <v>441</v>
      </c>
      <c r="C402" s="637"/>
      <c r="D402" s="637"/>
      <c r="E402" s="637"/>
      <c r="F402" s="637"/>
      <c r="G402" s="638"/>
      <c r="H402" s="49" t="s">
        <v>442</v>
      </c>
      <c r="I402" s="50" t="s">
        <v>11</v>
      </c>
      <c r="J402" s="668"/>
      <c r="K402" s="668"/>
      <c r="L402" s="668"/>
      <c r="M402" s="668"/>
      <c r="N402" s="640" t="s">
        <v>443</v>
      </c>
      <c r="O402" s="641"/>
      <c r="P402" s="641"/>
      <c r="Q402" s="641"/>
      <c r="R402" s="641"/>
      <c r="S402" s="641"/>
      <c r="T402" s="641"/>
      <c r="U402" s="642"/>
      <c r="V402" s="49" t="s">
        <v>444</v>
      </c>
      <c r="W402" s="50" t="s">
        <v>11</v>
      </c>
      <c r="X402" s="669"/>
      <c r="Y402" s="669"/>
      <c r="Z402" s="669"/>
      <c r="AA402" s="670"/>
      <c r="AB402" s="169"/>
      <c r="AC402" s="197" t="s">
        <v>165</v>
      </c>
      <c r="AD402" s="151"/>
      <c r="AE402" s="150" t="s">
        <v>139</v>
      </c>
      <c r="AR402" s="171"/>
      <c r="AS402" s="171"/>
      <c r="AT402" s="60"/>
      <c r="AU402" s="171"/>
      <c r="AV402" s="171"/>
      <c r="AW402" s="171"/>
      <c r="AX402" s="171"/>
      <c r="AY402" s="171"/>
      <c r="AZ402" s="171"/>
      <c r="BA402" s="171"/>
      <c r="BB402" s="171"/>
      <c r="BC402" s="171"/>
      <c r="BD402" s="171"/>
      <c r="BE402" s="171"/>
    </row>
    <row r="403" spans="1:57" s="159" customFormat="1" ht="15" customHeight="1">
      <c r="A403" s="67"/>
      <c r="B403" s="623" t="s">
        <v>445</v>
      </c>
      <c r="C403" s="624"/>
      <c r="D403" s="624"/>
      <c r="E403" s="624"/>
      <c r="F403" s="624"/>
      <c r="G403" s="625"/>
      <c r="H403" s="51" t="s">
        <v>446</v>
      </c>
      <c r="I403" s="55" t="s">
        <v>11</v>
      </c>
      <c r="J403" s="811"/>
      <c r="K403" s="811"/>
      <c r="L403" s="811"/>
      <c r="M403" s="811"/>
      <c r="N403" s="627" t="s">
        <v>447</v>
      </c>
      <c r="O403" s="628"/>
      <c r="P403" s="628"/>
      <c r="Q403" s="628"/>
      <c r="R403" s="628"/>
      <c r="S403" s="628"/>
      <c r="T403" s="628"/>
      <c r="U403" s="629"/>
      <c r="V403" s="51" t="s">
        <v>448</v>
      </c>
      <c r="W403" s="55" t="s">
        <v>51</v>
      </c>
      <c r="X403" s="812"/>
      <c r="Y403" s="812"/>
      <c r="Z403" s="812"/>
      <c r="AA403" s="813"/>
      <c r="AB403" s="169"/>
      <c r="AC403" s="191" t="s">
        <v>154</v>
      </c>
      <c r="AD403" s="151"/>
      <c r="AE403" s="150"/>
      <c r="AR403" s="171"/>
      <c r="AS403" s="171"/>
      <c r="AT403" s="203"/>
      <c r="AU403" s="171"/>
      <c r="AV403" s="171"/>
      <c r="AW403" s="171"/>
      <c r="AX403" s="171"/>
      <c r="AY403" s="171"/>
      <c r="AZ403" s="171"/>
      <c r="BA403" s="171"/>
      <c r="BB403" s="171"/>
      <c r="BC403" s="171"/>
      <c r="BD403" s="171"/>
      <c r="BE403" s="171"/>
    </row>
    <row r="404" spans="1:57" s="159" customFormat="1" ht="15" customHeight="1">
      <c r="A404" s="67"/>
      <c r="B404" s="623" t="s">
        <v>449</v>
      </c>
      <c r="C404" s="624"/>
      <c r="D404" s="624"/>
      <c r="E404" s="624"/>
      <c r="F404" s="624"/>
      <c r="G404" s="625"/>
      <c r="H404" s="51" t="s">
        <v>450</v>
      </c>
      <c r="I404" s="55" t="s">
        <v>11</v>
      </c>
      <c r="J404" s="811"/>
      <c r="K404" s="811"/>
      <c r="L404" s="811"/>
      <c r="M404" s="811"/>
      <c r="N404" s="627" t="s">
        <v>451</v>
      </c>
      <c r="O404" s="628"/>
      <c r="P404" s="628"/>
      <c r="Q404" s="628"/>
      <c r="R404" s="628"/>
      <c r="S404" s="628"/>
      <c r="T404" s="628"/>
      <c r="U404" s="629"/>
      <c r="V404" s="51" t="s">
        <v>452</v>
      </c>
      <c r="W404" s="55" t="s">
        <v>11</v>
      </c>
      <c r="X404" s="809"/>
      <c r="Y404" s="809"/>
      <c r="Z404" s="809"/>
      <c r="AA404" s="810"/>
      <c r="AB404" s="46"/>
      <c r="AC404" s="191" t="s">
        <v>155</v>
      </c>
      <c r="AD404" s="151"/>
      <c r="AE404" s="150"/>
      <c r="AR404" s="171"/>
      <c r="AS404" s="171"/>
      <c r="AT404" s="203"/>
      <c r="AU404" s="171"/>
      <c r="AV404" s="171"/>
      <c r="AW404" s="171"/>
      <c r="AX404" s="171"/>
      <c r="AY404" s="171"/>
      <c r="AZ404" s="171"/>
      <c r="BA404" s="171"/>
      <c r="BB404" s="171"/>
      <c r="BC404" s="171"/>
      <c r="BD404" s="171"/>
      <c r="BE404" s="171"/>
    </row>
    <row r="405" spans="1:57" s="159" customFormat="1" ht="15" customHeight="1">
      <c r="A405" s="67"/>
      <c r="B405" s="615" t="s">
        <v>453</v>
      </c>
      <c r="C405" s="616"/>
      <c r="D405" s="616"/>
      <c r="E405" s="616"/>
      <c r="F405" s="616"/>
      <c r="G405" s="617"/>
      <c r="H405" s="56" t="s">
        <v>454</v>
      </c>
      <c r="I405" s="57" t="s">
        <v>11</v>
      </c>
      <c r="J405" s="814"/>
      <c r="K405" s="814"/>
      <c r="L405" s="814"/>
      <c r="M405" s="814"/>
      <c r="N405" s="619"/>
      <c r="O405" s="620"/>
      <c r="P405" s="620"/>
      <c r="Q405" s="620"/>
      <c r="R405" s="620"/>
      <c r="S405" s="620"/>
      <c r="T405" s="620"/>
      <c r="U405" s="621"/>
      <c r="V405" s="57"/>
      <c r="W405" s="147"/>
      <c r="X405" s="147"/>
      <c r="Y405" s="147"/>
      <c r="Z405" s="147"/>
      <c r="AA405" s="148"/>
      <c r="AB405" s="46"/>
      <c r="AC405" s="199" t="s">
        <v>156</v>
      </c>
      <c r="AD405" s="151"/>
      <c r="AE405" s="150"/>
      <c r="AR405" s="171"/>
      <c r="AS405" s="171"/>
      <c r="AT405" s="204"/>
      <c r="AU405" s="171"/>
      <c r="AV405" s="171"/>
      <c r="AW405" s="171"/>
      <c r="AX405" s="171"/>
      <c r="AY405" s="171"/>
      <c r="AZ405" s="171"/>
      <c r="BA405" s="171"/>
      <c r="BB405" s="171"/>
      <c r="BC405" s="171"/>
      <c r="BD405" s="171"/>
      <c r="BE405" s="171"/>
    </row>
    <row r="406" spans="1:57" s="159" customFormat="1" ht="15" customHeight="1">
      <c r="A406" s="67"/>
      <c r="B406" s="48" t="s">
        <v>21</v>
      </c>
      <c r="C406" s="45" t="s">
        <v>11</v>
      </c>
      <c r="D406" s="58" t="s">
        <v>461</v>
      </c>
      <c r="E406" s="58"/>
      <c r="F406" s="58"/>
      <c r="G406" s="58"/>
      <c r="H406" s="58"/>
      <c r="I406" s="45" t="s">
        <v>11</v>
      </c>
      <c r="J406" s="815"/>
      <c r="K406" s="815"/>
      <c r="L406" s="815"/>
      <c r="M406" s="815"/>
      <c r="N406" s="48" t="s">
        <v>52</v>
      </c>
      <c r="O406" s="60" t="s">
        <v>456</v>
      </c>
      <c r="P406" s="60"/>
      <c r="Q406" s="60"/>
      <c r="R406" s="60"/>
      <c r="S406" s="60"/>
      <c r="T406" s="60"/>
      <c r="U406" s="58"/>
      <c r="V406" s="61"/>
      <c r="W406" s="60"/>
      <c r="X406" s="60"/>
      <c r="Y406" s="60"/>
      <c r="Z406" s="60"/>
      <c r="AA406" s="60"/>
      <c r="AB406" s="60"/>
      <c r="AC406" s="199" t="s">
        <v>157</v>
      </c>
      <c r="AD406" s="151"/>
      <c r="AE406" s="150"/>
      <c r="AR406" s="171"/>
      <c r="AS406" s="171"/>
      <c r="AT406" s="204"/>
      <c r="AU406" s="171"/>
      <c r="AV406" s="171"/>
      <c r="AW406" s="171"/>
      <c r="AX406" s="171"/>
      <c r="AY406" s="171"/>
      <c r="AZ406" s="171"/>
      <c r="BA406" s="171"/>
      <c r="BB406" s="171"/>
      <c r="BC406" s="171"/>
      <c r="BD406" s="171"/>
      <c r="BE406" s="171"/>
    </row>
    <row r="407" spans="1:57" s="159" customFormat="1" ht="15" customHeight="1">
      <c r="A407" s="67"/>
      <c r="B407" s="48" t="s">
        <v>457</v>
      </c>
      <c r="C407" s="45" t="s">
        <v>11</v>
      </c>
      <c r="D407" s="58"/>
      <c r="E407" s="58"/>
      <c r="F407" s="58"/>
      <c r="G407" s="58"/>
      <c r="H407" s="58"/>
      <c r="I407" s="45" t="s">
        <v>11</v>
      </c>
      <c r="J407" s="816"/>
      <c r="K407" s="816"/>
      <c r="L407" s="816"/>
      <c r="M407" s="816"/>
      <c r="N407" s="48" t="s">
        <v>52</v>
      </c>
      <c r="O407" s="60" t="s">
        <v>458</v>
      </c>
      <c r="P407" s="60"/>
      <c r="Q407" s="60"/>
      <c r="R407" s="60"/>
      <c r="S407" s="60"/>
      <c r="T407" s="60"/>
      <c r="U407" s="58"/>
      <c r="V407" s="61"/>
      <c r="W407" s="60"/>
      <c r="X407" s="60"/>
      <c r="Y407" s="60"/>
      <c r="Z407" s="60"/>
      <c r="AA407" s="60"/>
      <c r="AB407" s="60"/>
      <c r="AC407" s="197" t="s">
        <v>154</v>
      </c>
      <c r="AD407" s="151"/>
      <c r="AE407" s="150"/>
      <c r="AR407" s="171"/>
      <c r="AS407" s="171"/>
      <c r="AT407" s="60"/>
      <c r="AU407" s="171"/>
      <c r="AV407" s="171"/>
      <c r="AW407" s="171"/>
      <c r="AX407" s="171"/>
      <c r="AY407" s="171"/>
      <c r="AZ407" s="171"/>
      <c r="BA407" s="171"/>
      <c r="BB407" s="171"/>
      <c r="BC407" s="171"/>
      <c r="BD407" s="171"/>
      <c r="BE407" s="171"/>
    </row>
    <row r="408" spans="1:57" s="159" customFormat="1" ht="15" customHeight="1">
      <c r="A408" s="67"/>
      <c r="B408" s="48" t="s">
        <v>156</v>
      </c>
      <c r="C408" s="45" t="s">
        <v>11</v>
      </c>
      <c r="D408" s="58" t="s">
        <v>0</v>
      </c>
      <c r="E408" s="58"/>
      <c r="F408" s="58"/>
      <c r="G408" s="58"/>
      <c r="H408" s="58"/>
      <c r="I408" s="45" t="s">
        <v>11</v>
      </c>
      <c r="J408" s="817"/>
      <c r="K408" s="817"/>
      <c r="L408" s="817"/>
      <c r="M408" s="817"/>
      <c r="N408" s="48" t="s">
        <v>52</v>
      </c>
      <c r="O408" s="60" t="s">
        <v>1</v>
      </c>
      <c r="P408" s="60"/>
      <c r="Q408" s="60"/>
      <c r="R408" s="60"/>
      <c r="S408" s="60"/>
      <c r="T408" s="60"/>
      <c r="U408" s="58"/>
      <c r="V408" s="61"/>
      <c r="W408" s="60"/>
      <c r="X408" s="60"/>
      <c r="Y408" s="60"/>
      <c r="Z408" s="60"/>
      <c r="AA408" s="60"/>
      <c r="AB408" s="60"/>
      <c r="AC408" s="197" t="s">
        <v>158</v>
      </c>
      <c r="AD408" s="151"/>
      <c r="AE408" s="150"/>
      <c r="AR408" s="171"/>
      <c r="AS408" s="171"/>
      <c r="AT408" s="60"/>
      <c r="AU408" s="171"/>
      <c r="AV408" s="171"/>
      <c r="AW408" s="171"/>
      <c r="AX408" s="171"/>
      <c r="AY408" s="171"/>
      <c r="AZ408" s="171"/>
      <c r="BA408" s="171"/>
      <c r="BB408" s="171"/>
      <c r="BC408" s="171"/>
      <c r="BD408" s="171"/>
      <c r="BE408" s="171"/>
    </row>
    <row r="409" spans="1:57" s="159" customFormat="1" ht="15" customHeight="1">
      <c r="A409" s="67"/>
      <c r="B409" s="48" t="s">
        <v>2</v>
      </c>
      <c r="C409" s="45" t="s">
        <v>11</v>
      </c>
      <c r="D409" s="336" t="s">
        <v>3</v>
      </c>
      <c r="E409" s="58" t="s">
        <v>4</v>
      </c>
      <c r="F409" s="58"/>
      <c r="G409" s="48" t="s">
        <v>5</v>
      </c>
      <c r="H409" s="58" t="s">
        <v>8</v>
      </c>
      <c r="I409" s="45"/>
      <c r="J409" s="331"/>
      <c r="K409" s="331"/>
      <c r="L409" s="331"/>
      <c r="M409" s="59"/>
      <c r="N409" s="60"/>
      <c r="O409" s="60"/>
      <c r="P409" s="60"/>
      <c r="Q409" s="60"/>
      <c r="R409" s="60"/>
      <c r="S409" s="60"/>
      <c r="T409" s="60"/>
      <c r="U409" s="58"/>
      <c r="V409" s="61"/>
      <c r="W409" s="60"/>
      <c r="X409" s="60"/>
      <c r="Y409" s="60"/>
      <c r="Z409" s="60"/>
      <c r="AA409" s="60"/>
      <c r="AB409" s="60"/>
      <c r="AC409" s="197"/>
      <c r="AD409" s="151"/>
      <c r="AE409" s="150"/>
      <c r="AR409" s="171"/>
      <c r="AS409" s="171"/>
      <c r="AT409" s="60"/>
      <c r="AU409" s="171"/>
      <c r="AV409" s="171"/>
      <c r="AW409" s="171"/>
      <c r="AX409" s="171"/>
      <c r="AY409" s="171"/>
      <c r="AZ409" s="171"/>
      <c r="BA409" s="171"/>
      <c r="BB409" s="171"/>
      <c r="BC409" s="171"/>
      <c r="BD409" s="171"/>
      <c r="BE409" s="171"/>
    </row>
    <row r="410" spans="1:57" s="159" customFormat="1" ht="15" customHeight="1">
      <c r="A410" s="67"/>
      <c r="B410" s="58"/>
      <c r="C410" s="337"/>
      <c r="D410" s="337"/>
      <c r="E410" s="45"/>
      <c r="F410" s="331"/>
      <c r="G410" s="45" t="s">
        <v>11</v>
      </c>
      <c r="H410" s="818"/>
      <c r="I410" s="818"/>
      <c r="J410" s="818"/>
      <c r="K410" s="818"/>
      <c r="L410" s="818"/>
      <c r="M410" s="818"/>
      <c r="N410" s="48" t="s">
        <v>52</v>
      </c>
      <c r="O410" s="60" t="s">
        <v>6</v>
      </c>
      <c r="P410" s="60"/>
      <c r="Q410" s="60"/>
      <c r="R410" s="60"/>
      <c r="S410" s="60"/>
      <c r="T410" s="60"/>
      <c r="U410" s="58"/>
      <c r="V410" s="61"/>
      <c r="W410" s="60"/>
      <c r="X410" s="60"/>
      <c r="Y410" s="60"/>
      <c r="Z410" s="60"/>
      <c r="AA410" s="60"/>
      <c r="AB410" s="60"/>
      <c r="AC410" s="197"/>
      <c r="AD410" s="151"/>
      <c r="AE410" s="150"/>
      <c r="AR410" s="171"/>
      <c r="AS410" s="171"/>
      <c r="AT410" s="60"/>
      <c r="AU410" s="171"/>
      <c r="AV410" s="171"/>
      <c r="AW410" s="171"/>
      <c r="AX410" s="171"/>
      <c r="AY410" s="171"/>
      <c r="AZ410" s="171"/>
      <c r="BA410" s="171"/>
      <c r="BB410" s="171"/>
      <c r="BC410" s="171"/>
      <c r="BD410" s="171"/>
      <c r="BE410" s="171"/>
    </row>
    <row r="411" spans="1:57" customFormat="1" ht="15" customHeight="1">
      <c r="A411" s="123"/>
      <c r="B411" s="58" t="s">
        <v>459</v>
      </c>
      <c r="C411" s="58"/>
      <c r="D411" s="58"/>
      <c r="E411" s="58"/>
      <c r="F411" s="58"/>
      <c r="G411" s="58"/>
      <c r="H411" s="58"/>
      <c r="I411" s="61"/>
      <c r="J411" s="249"/>
      <c r="K411" s="249"/>
      <c r="L411" s="249"/>
      <c r="M411" s="249"/>
      <c r="N411" s="60"/>
      <c r="O411" s="28"/>
      <c r="P411" s="28"/>
      <c r="Q411" s="28"/>
      <c r="R411" s="28"/>
      <c r="S411" s="28"/>
      <c r="T411" s="28"/>
      <c r="U411" s="28"/>
      <c r="V411" s="28"/>
      <c r="W411" s="28"/>
      <c r="X411" s="28"/>
      <c r="Y411" s="28"/>
      <c r="Z411" s="28"/>
      <c r="AA411" s="28"/>
      <c r="AB411" s="60"/>
      <c r="AC411" s="197" t="s">
        <v>159</v>
      </c>
      <c r="AD411" s="151"/>
      <c r="AE411" s="150"/>
      <c r="AR411" s="125"/>
      <c r="AS411" s="125"/>
      <c r="AT411" s="60"/>
      <c r="AU411" s="125"/>
      <c r="AV411" s="125"/>
      <c r="AW411" s="125"/>
      <c r="AX411" s="125"/>
      <c r="AY411" s="125"/>
      <c r="AZ411" s="125"/>
      <c r="BA411" s="125"/>
      <c r="BB411" s="125"/>
      <c r="BC411" s="125"/>
      <c r="BD411" s="125"/>
      <c r="BE411" s="125"/>
    </row>
    <row r="412" spans="1:57" customFormat="1" ht="15" customHeight="1">
      <c r="A412" s="123"/>
      <c r="B412" s="48" t="s">
        <v>460</v>
      </c>
      <c r="C412" s="45" t="s">
        <v>11</v>
      </c>
      <c r="D412" s="58" t="s">
        <v>7</v>
      </c>
      <c r="E412" s="58"/>
      <c r="F412" s="58"/>
      <c r="G412" s="58"/>
      <c r="H412" s="58"/>
      <c r="I412" s="45" t="s">
        <v>11</v>
      </c>
      <c r="J412" s="647"/>
      <c r="K412" s="647"/>
      <c r="L412" s="647"/>
      <c r="M412" s="647"/>
      <c r="N412" s="48"/>
      <c r="O412" s="48" t="s">
        <v>516</v>
      </c>
      <c r="P412" s="64" t="s">
        <v>517</v>
      </c>
      <c r="Q412" s="647"/>
      <c r="R412" s="647"/>
      <c r="S412" s="647"/>
      <c r="T412" s="647"/>
      <c r="U412" s="127" t="s">
        <v>519</v>
      </c>
      <c r="V412" s="48" t="s">
        <v>518</v>
      </c>
      <c r="W412" s="64" t="s">
        <v>517</v>
      </c>
      <c r="X412" s="647"/>
      <c r="Y412" s="647"/>
      <c r="Z412" s="647"/>
      <c r="AA412" s="647"/>
      <c r="AB412" s="284"/>
      <c r="AC412" s="197"/>
      <c r="AD412" s="151"/>
      <c r="AE412" s="150"/>
      <c r="AR412" s="125"/>
      <c r="AS412" s="125"/>
      <c r="AT412" s="60"/>
      <c r="AU412" s="125"/>
      <c r="AV412" s="125"/>
      <c r="AW412" s="125"/>
      <c r="AX412" s="125"/>
      <c r="AY412" s="125"/>
      <c r="AZ412" s="125"/>
      <c r="BA412" s="125"/>
      <c r="BB412" s="125"/>
      <c r="BC412" s="125"/>
      <c r="BD412" s="125"/>
      <c r="BE412" s="125"/>
    </row>
    <row r="413" spans="1:57" customFormat="1" ht="15" customHeight="1">
      <c r="A413" s="123"/>
      <c r="B413" s="48"/>
      <c r="C413" s="45"/>
      <c r="D413" s="58"/>
      <c r="E413" s="58"/>
      <c r="F413" s="58"/>
      <c r="G413" s="58"/>
      <c r="H413" s="58"/>
      <c r="I413" s="45"/>
      <c r="J413" s="247"/>
      <c r="K413" s="247"/>
      <c r="L413" s="247"/>
      <c r="M413" s="247"/>
      <c r="N413" s="48"/>
      <c r="O413" s="60"/>
      <c r="P413" s="60"/>
      <c r="Q413" s="64"/>
      <c r="R413" s="149"/>
      <c r="S413" s="149"/>
      <c r="T413" s="149"/>
      <c r="U413" s="58"/>
      <c r="V413" s="61"/>
      <c r="W413" s="60"/>
      <c r="X413" s="60"/>
      <c r="Y413" s="284"/>
      <c r="Z413" s="284"/>
      <c r="AA413" s="284"/>
      <c r="AB413" s="284"/>
      <c r="AC413" s="197">
        <v>2</v>
      </c>
      <c r="AD413" s="130"/>
      <c r="AE413" s="160"/>
      <c r="AR413" s="125"/>
      <c r="AS413" s="125"/>
      <c r="AT413" s="60"/>
      <c r="AU413" s="125"/>
      <c r="AV413" s="125"/>
      <c r="AW413" s="125"/>
      <c r="AX413" s="125"/>
      <c r="AY413" s="125"/>
      <c r="AZ413" s="125"/>
      <c r="BA413" s="125"/>
      <c r="BB413" s="125"/>
      <c r="BC413" s="125"/>
      <c r="BD413" s="125"/>
      <c r="BE413" s="125"/>
    </row>
    <row r="414" spans="1:57" s="159" customFormat="1" ht="15" customHeight="1">
      <c r="A414" s="67"/>
      <c r="B414" s="58" t="s">
        <v>462</v>
      </c>
      <c r="C414" s="58"/>
      <c r="D414" s="58"/>
      <c r="E414" s="58"/>
      <c r="F414" s="58"/>
      <c r="G414" s="58"/>
      <c r="H414" s="58"/>
      <c r="I414" s="61"/>
      <c r="J414" s="249"/>
      <c r="K414" s="249"/>
      <c r="L414" s="249"/>
      <c r="M414" s="249"/>
      <c r="N414" s="60"/>
      <c r="O414" s="60"/>
      <c r="P414" s="60"/>
      <c r="Q414" s="60"/>
      <c r="R414" s="60"/>
      <c r="S414" s="60"/>
      <c r="T414" s="60"/>
      <c r="U414" s="58"/>
      <c r="V414" s="61"/>
      <c r="W414" s="60"/>
      <c r="X414" s="60"/>
      <c r="Y414" s="60"/>
      <c r="Z414" s="60"/>
      <c r="AA414" s="60"/>
      <c r="AB414" s="60"/>
      <c r="AC414" s="197" t="s">
        <v>160</v>
      </c>
      <c r="AD414" s="141" t="s">
        <v>72</v>
      </c>
      <c r="AE414" s="117" t="s">
        <v>140</v>
      </c>
      <c r="AR414" s="171"/>
      <c r="AS414" s="171"/>
      <c r="AT414" s="60"/>
      <c r="AU414" s="171"/>
      <c r="AV414" s="171"/>
      <c r="AW414" s="171"/>
      <c r="AX414" s="171"/>
      <c r="AY414" s="171"/>
      <c r="AZ414" s="171"/>
      <c r="BA414" s="171"/>
      <c r="BB414" s="171"/>
      <c r="BC414" s="171"/>
      <c r="BD414" s="171"/>
      <c r="BE414" s="171"/>
    </row>
    <row r="415" spans="1:57" s="159" customFormat="1" ht="15" customHeight="1">
      <c r="A415" s="67"/>
      <c r="B415" s="48" t="s">
        <v>463</v>
      </c>
      <c r="C415" s="45" t="s">
        <v>11</v>
      </c>
      <c r="D415" s="820"/>
      <c r="E415" s="820"/>
      <c r="F415" s="820"/>
      <c r="G415" s="58" t="s">
        <v>464</v>
      </c>
      <c r="H415" s="45"/>
      <c r="I415" s="146" t="s">
        <v>51</v>
      </c>
      <c r="J415" s="648"/>
      <c r="K415" s="648"/>
      <c r="L415" s="648"/>
      <c r="M415" s="250"/>
      <c r="N415" s="162"/>
      <c r="O415" s="163" t="s">
        <v>465</v>
      </c>
      <c r="P415" s="146"/>
      <c r="Q415" s="164"/>
      <c r="R415" s="165"/>
      <c r="S415" s="165"/>
      <c r="T415" s="165"/>
      <c r="U415" s="45"/>
      <c r="V415" s="146"/>
      <c r="W415" s="146"/>
      <c r="X415" s="146"/>
      <c r="Y415" s="60"/>
      <c r="Z415" s="60"/>
      <c r="AA415" s="60"/>
      <c r="AB415" s="60"/>
      <c r="AC415" s="191"/>
      <c r="AD415" s="141" t="s">
        <v>73</v>
      </c>
      <c r="AE415" s="117"/>
      <c r="AR415" s="171"/>
      <c r="AS415" s="171"/>
      <c r="AT415" s="203"/>
      <c r="AU415" s="171"/>
      <c r="AV415" s="171"/>
      <c r="AW415" s="171"/>
      <c r="AX415" s="171"/>
      <c r="AY415" s="171"/>
      <c r="AZ415" s="171"/>
      <c r="BA415" s="171"/>
      <c r="BB415" s="171"/>
      <c r="BC415" s="171"/>
      <c r="BD415" s="171"/>
      <c r="BE415" s="171"/>
    </row>
    <row r="416" spans="1:57" s="159" customFormat="1" ht="15" customHeight="1">
      <c r="A416" s="67"/>
      <c r="B416" s="48"/>
      <c r="C416" s="45"/>
      <c r="D416" s="161"/>
      <c r="E416" s="161"/>
      <c r="F416" s="161"/>
      <c r="G416" s="58"/>
      <c r="H416" s="45"/>
      <c r="I416" s="146"/>
      <c r="J416" s="146"/>
      <c r="K416" s="146"/>
      <c r="L416" s="146"/>
      <c r="M416" s="146"/>
      <c r="N416" s="162"/>
      <c r="O416" s="163"/>
      <c r="P416" s="146"/>
      <c r="Q416" s="164"/>
      <c r="R416" s="165"/>
      <c r="S416" s="165"/>
      <c r="T416" s="165"/>
      <c r="U416" s="45"/>
      <c r="V416" s="146"/>
      <c r="W416" s="146"/>
      <c r="X416" s="146"/>
      <c r="Y416" s="60"/>
      <c r="Z416" s="60"/>
      <c r="AA416" s="60"/>
      <c r="AB416" s="60"/>
      <c r="AC416" s="191" t="s">
        <v>164</v>
      </c>
      <c r="AD416" s="151"/>
      <c r="AE416" s="160"/>
      <c r="AR416" s="171"/>
      <c r="AS416" s="171"/>
      <c r="AT416" s="203"/>
      <c r="AU416" s="171"/>
      <c r="AV416" s="171"/>
      <c r="AW416" s="171"/>
      <c r="AX416" s="171"/>
      <c r="AY416" s="171"/>
      <c r="AZ416" s="171"/>
      <c r="BA416" s="171"/>
      <c r="BB416" s="171"/>
      <c r="BC416" s="171"/>
      <c r="BD416" s="171"/>
      <c r="BE416" s="171"/>
    </row>
    <row r="417" spans="1:57" s="159" customFormat="1" ht="15" customHeight="1">
      <c r="A417" s="67"/>
      <c r="B417" s="58" t="s">
        <v>462</v>
      </c>
      <c r="C417" s="45"/>
      <c r="D417" s="161"/>
      <c r="E417" s="161"/>
      <c r="F417" s="161"/>
      <c r="G417" s="58"/>
      <c r="H417" s="45"/>
      <c r="I417" s="146"/>
      <c r="J417" s="146"/>
      <c r="K417" s="146"/>
      <c r="L417" s="146"/>
      <c r="M417" s="146"/>
      <c r="N417" s="162"/>
      <c r="O417" s="163"/>
      <c r="P417" s="146"/>
      <c r="Q417" s="164"/>
      <c r="R417" s="165"/>
      <c r="S417" s="165"/>
      <c r="T417" s="165"/>
      <c r="U417" s="45"/>
      <c r="V417" s="146"/>
      <c r="W417" s="146"/>
      <c r="X417" s="146"/>
      <c r="Y417" s="60"/>
      <c r="Z417" s="60"/>
      <c r="AA417" s="60"/>
      <c r="AB417" s="60"/>
      <c r="AC417" s="197" t="s">
        <v>161</v>
      </c>
      <c r="AD417" s="151"/>
      <c r="AE417" s="117" t="s">
        <v>141</v>
      </c>
      <c r="AR417" s="171"/>
      <c r="AS417" s="171"/>
      <c r="AT417" s="60"/>
      <c r="AU417" s="171"/>
      <c r="AV417" s="171"/>
      <c r="AW417" s="171"/>
      <c r="AX417" s="171"/>
      <c r="AY417" s="171"/>
      <c r="AZ417" s="171"/>
      <c r="BA417" s="171"/>
      <c r="BB417" s="171"/>
      <c r="BC417" s="171"/>
      <c r="BD417" s="171"/>
      <c r="BE417" s="171"/>
    </row>
    <row r="418" spans="1:57" s="159" customFormat="1" ht="15" customHeight="1">
      <c r="A418" s="67"/>
      <c r="B418" s="48" t="s">
        <v>463</v>
      </c>
      <c r="C418" s="45" t="s">
        <v>11</v>
      </c>
      <c r="D418" s="821"/>
      <c r="E418" s="821"/>
      <c r="F418" s="821"/>
      <c r="G418" s="58"/>
      <c r="H418" s="45"/>
      <c r="I418" s="166"/>
      <c r="J418" s="162"/>
      <c r="K418" s="146"/>
      <c r="L418" s="146"/>
      <c r="M418" s="146"/>
      <c r="N418" s="162"/>
      <c r="O418" s="163"/>
      <c r="P418" s="146"/>
      <c r="Q418" s="164"/>
      <c r="R418" s="165"/>
      <c r="S418" s="167"/>
      <c r="T418" s="165"/>
      <c r="U418" s="45"/>
      <c r="V418" s="146"/>
      <c r="W418" s="146"/>
      <c r="X418" s="146"/>
      <c r="Y418" s="60"/>
      <c r="Z418" s="60"/>
      <c r="AA418" s="60"/>
      <c r="AB418" s="60"/>
      <c r="AC418" s="197"/>
      <c r="AD418" s="151"/>
      <c r="AE418" s="117"/>
      <c r="AR418" s="171"/>
      <c r="AS418" s="171"/>
      <c r="AT418" s="171"/>
      <c r="AU418" s="171"/>
      <c r="AV418" s="171"/>
      <c r="AW418" s="171"/>
      <c r="AX418" s="171"/>
      <c r="AY418" s="171"/>
      <c r="AZ418" s="171"/>
      <c r="BA418" s="171"/>
      <c r="BB418" s="171"/>
      <c r="BC418" s="171"/>
      <c r="BD418" s="171"/>
      <c r="BE418" s="171"/>
    </row>
    <row r="419" spans="1:57" s="159" customFormat="1" ht="15" customHeight="1">
      <c r="A419" s="67"/>
      <c r="B419" s="48"/>
      <c r="C419" s="45"/>
      <c r="D419" s="161"/>
      <c r="E419" s="161"/>
      <c r="F419" s="161"/>
      <c r="G419" s="58"/>
      <c r="H419" s="45"/>
      <c r="I419" s="166"/>
      <c r="J419" s="162"/>
      <c r="K419" s="146"/>
      <c r="L419" s="146"/>
      <c r="M419" s="146"/>
      <c r="N419" s="162"/>
      <c r="O419" s="163"/>
      <c r="P419" s="146"/>
      <c r="Q419" s="164"/>
      <c r="R419" s="165"/>
      <c r="S419" s="167"/>
      <c r="T419" s="165"/>
      <c r="U419" s="45"/>
      <c r="V419" s="146"/>
      <c r="W419" s="146"/>
      <c r="X419" s="146"/>
      <c r="Y419" s="60"/>
      <c r="Z419" s="60"/>
      <c r="AA419" s="60"/>
      <c r="AB419" s="60"/>
      <c r="AC419" s="197" t="s">
        <v>166</v>
      </c>
      <c r="AD419" s="130"/>
      <c r="AE419" s="160"/>
      <c r="AF419" s="171"/>
      <c r="AR419" s="171"/>
      <c r="AS419" s="171"/>
      <c r="AT419" s="171"/>
      <c r="AU419" s="171"/>
      <c r="AV419" s="171"/>
      <c r="AW419" s="171"/>
      <c r="AX419" s="171"/>
      <c r="AY419" s="171"/>
      <c r="AZ419" s="171"/>
      <c r="BA419" s="171"/>
      <c r="BB419" s="171"/>
      <c r="BC419" s="171"/>
      <c r="BD419" s="171"/>
      <c r="BE419" s="171"/>
    </row>
    <row r="420" spans="1:57" s="159" customFormat="1" ht="15" customHeight="1">
      <c r="A420" s="67"/>
      <c r="B420" s="58" t="s">
        <v>466</v>
      </c>
      <c r="C420" s="58"/>
      <c r="D420" s="58"/>
      <c r="E420" s="58"/>
      <c r="F420" s="58"/>
      <c r="G420" s="58"/>
      <c r="H420" s="58"/>
      <c r="I420" s="61"/>
      <c r="J420" s="59"/>
      <c r="K420" s="59"/>
      <c r="L420" s="59"/>
      <c r="M420" s="59"/>
      <c r="N420" s="60"/>
      <c r="O420" s="60"/>
      <c r="P420" s="60"/>
      <c r="Q420" s="60"/>
      <c r="R420" s="60"/>
      <c r="S420" s="60"/>
      <c r="T420" s="60"/>
      <c r="U420" s="58"/>
      <c r="V420" s="61"/>
      <c r="W420" s="60"/>
      <c r="X420" s="60"/>
      <c r="Y420" s="60"/>
      <c r="Z420" s="60"/>
      <c r="AA420" s="60"/>
      <c r="AB420" s="60"/>
      <c r="AC420" s="197" t="s">
        <v>167</v>
      </c>
      <c r="AD420" s="141" t="s">
        <v>72</v>
      </c>
      <c r="AE420" s="106" t="s">
        <v>142</v>
      </c>
      <c r="AR420" s="171"/>
      <c r="AS420" s="171"/>
      <c r="AT420" s="171"/>
      <c r="AU420" s="171"/>
      <c r="AV420" s="171"/>
      <c r="AW420" s="171"/>
      <c r="AX420" s="171"/>
      <c r="AY420" s="171"/>
      <c r="AZ420" s="171"/>
      <c r="BA420" s="171"/>
      <c r="BB420" s="171"/>
      <c r="BC420" s="171"/>
      <c r="BD420" s="171"/>
      <c r="BE420" s="171"/>
    </row>
    <row r="421" spans="1:57" s="159" customFormat="1" ht="15" customHeight="1">
      <c r="A421" s="67"/>
      <c r="B421" s="48" t="s">
        <v>467</v>
      </c>
      <c r="C421" s="45" t="s">
        <v>11</v>
      </c>
      <c r="D421" s="58"/>
      <c r="E421" s="58"/>
      <c r="F421" s="58"/>
      <c r="G421" s="58"/>
      <c r="H421" s="58"/>
      <c r="I421" s="45" t="s">
        <v>11</v>
      </c>
      <c r="J421" s="672"/>
      <c r="K421" s="672"/>
      <c r="L421" s="672"/>
      <c r="M421" s="672"/>
      <c r="N421" s="48"/>
      <c r="O421" s="58" t="s">
        <v>463</v>
      </c>
      <c r="P421" s="60"/>
      <c r="Q421" s="60"/>
      <c r="R421" s="60"/>
      <c r="S421" s="60"/>
      <c r="T421" s="60"/>
      <c r="U421" s="58"/>
      <c r="V421" s="61"/>
      <c r="W421" s="60"/>
      <c r="X421" s="60"/>
      <c r="Y421" s="657"/>
      <c r="Z421" s="657"/>
      <c r="AA421" s="657"/>
      <c r="AB421" s="284"/>
      <c r="AC421" s="198"/>
      <c r="AD421" s="141" t="s">
        <v>73</v>
      </c>
      <c r="AE421" s="106"/>
      <c r="AR421" s="171"/>
      <c r="AS421" s="171"/>
      <c r="AT421" s="171"/>
      <c r="AU421" s="171"/>
      <c r="AV421" s="171"/>
      <c r="AW421" s="171"/>
      <c r="AX421" s="171"/>
      <c r="AY421" s="171"/>
      <c r="AZ421" s="171"/>
      <c r="BA421" s="171"/>
      <c r="BB421" s="171"/>
      <c r="BC421" s="171"/>
      <c r="BD421" s="171"/>
      <c r="BE421" s="171"/>
    </row>
    <row r="422" spans="1:57" s="159" customFormat="1" ht="15" customHeight="1">
      <c r="A422" s="67"/>
      <c r="B422" s="58" t="s">
        <v>468</v>
      </c>
      <c r="C422" s="123"/>
      <c r="D422" s="58"/>
      <c r="E422" s="58"/>
      <c r="F422" s="58"/>
      <c r="G422" s="58"/>
      <c r="H422" s="58"/>
      <c r="I422" s="61"/>
      <c r="J422" s="59"/>
      <c r="K422" s="59"/>
      <c r="L422" s="59"/>
      <c r="M422" s="59"/>
      <c r="N422" s="60"/>
      <c r="O422" s="60"/>
      <c r="P422" s="60"/>
      <c r="Q422" s="60"/>
      <c r="R422" s="60"/>
      <c r="S422" s="60"/>
      <c r="T422" s="60"/>
      <c r="U422" s="58"/>
      <c r="V422" s="61"/>
      <c r="W422" s="60"/>
      <c r="X422" s="60"/>
      <c r="Y422" s="60"/>
      <c r="Z422" s="60"/>
      <c r="AA422" s="60"/>
      <c r="AB422" s="60"/>
      <c r="AC422" s="197">
        <v>1</v>
      </c>
      <c r="AD422" s="151"/>
      <c r="AE422" s="106"/>
      <c r="AR422" s="171"/>
      <c r="AS422" s="171"/>
      <c r="AT422" s="171"/>
      <c r="AU422" s="171"/>
      <c r="AV422" s="171"/>
      <c r="AW422" s="171"/>
      <c r="AX422" s="171"/>
      <c r="AY422" s="171"/>
      <c r="AZ422" s="171"/>
      <c r="BA422" s="171"/>
      <c r="BB422" s="171"/>
      <c r="BC422" s="171"/>
      <c r="BD422" s="171"/>
      <c r="BE422" s="171"/>
    </row>
    <row r="423" spans="1:57" s="159" customFormat="1" ht="15" customHeight="1">
      <c r="A423" s="67"/>
      <c r="B423" s="819" t="s">
        <v>469</v>
      </c>
      <c r="C423" s="819" t="s">
        <v>52</v>
      </c>
      <c r="D423" s="822" t="s">
        <v>470</v>
      </c>
      <c r="E423" s="822"/>
      <c r="F423" s="822"/>
      <c r="G423" s="822"/>
      <c r="H423" s="822"/>
      <c r="I423" s="822"/>
      <c r="J423" s="822"/>
      <c r="K423" s="822"/>
      <c r="L423" s="822"/>
      <c r="M423" s="822"/>
      <c r="N423" s="822"/>
      <c r="O423" s="822"/>
      <c r="P423" s="48"/>
      <c r="Q423" s="823" t="s">
        <v>51</v>
      </c>
      <c r="R423" s="674"/>
      <c r="S423" s="674"/>
      <c r="T423" s="674"/>
      <c r="U423" s="674"/>
      <c r="V423" s="673" t="s">
        <v>51</v>
      </c>
      <c r="W423" s="671"/>
      <c r="X423" s="671"/>
      <c r="Y423" s="671"/>
      <c r="Z423" s="60"/>
      <c r="AA423" s="60"/>
      <c r="AB423" s="60"/>
      <c r="AC423" s="197" t="s">
        <v>168</v>
      </c>
      <c r="AD423" s="172"/>
      <c r="AE423" s="106"/>
      <c r="AR423" s="171"/>
      <c r="AS423" s="171"/>
      <c r="AT423" s="171"/>
      <c r="AU423" s="171"/>
      <c r="AV423" s="171"/>
      <c r="AW423" s="171"/>
      <c r="AX423" s="171"/>
      <c r="AY423" s="171"/>
      <c r="AZ423" s="171"/>
      <c r="BA423" s="171"/>
      <c r="BB423" s="171"/>
      <c r="BC423" s="171"/>
      <c r="BD423" s="171"/>
      <c r="BE423" s="171"/>
    </row>
    <row r="424" spans="1:57" s="159" customFormat="1" ht="15" customHeight="1">
      <c r="A424" s="67"/>
      <c r="B424" s="819"/>
      <c r="C424" s="819"/>
      <c r="D424" s="819" t="s">
        <v>471</v>
      </c>
      <c r="E424" s="819"/>
      <c r="F424" s="819"/>
      <c r="G424" s="819"/>
      <c r="H424" s="819"/>
      <c r="I424" s="819"/>
      <c r="J424" s="819"/>
      <c r="K424" s="819"/>
      <c r="L424" s="819"/>
      <c r="M424" s="819"/>
      <c r="N424" s="819"/>
      <c r="O424" s="819"/>
      <c r="P424" s="48"/>
      <c r="Q424" s="824"/>
      <c r="R424" s="675"/>
      <c r="S424" s="675"/>
      <c r="T424" s="675"/>
      <c r="U424" s="675"/>
      <c r="V424" s="671"/>
      <c r="W424" s="671"/>
      <c r="X424" s="671"/>
      <c r="Y424" s="671"/>
      <c r="Z424" s="60"/>
      <c r="AA424" s="60"/>
      <c r="AB424" s="60"/>
      <c r="AC424" s="197"/>
      <c r="AD424" s="172"/>
      <c r="AE424" s="106"/>
      <c r="AR424" s="171"/>
      <c r="AS424" s="171"/>
      <c r="AT424" s="171"/>
      <c r="AU424" s="171"/>
      <c r="AV424" s="171"/>
      <c r="AW424" s="171"/>
      <c r="AX424" s="171"/>
      <c r="AY424" s="171"/>
      <c r="AZ424" s="171"/>
      <c r="BA424" s="171"/>
      <c r="BB424" s="171"/>
      <c r="BC424" s="171"/>
      <c r="BD424" s="171"/>
      <c r="BE424" s="171"/>
    </row>
    <row r="425" spans="1:57" s="159" customFormat="1" ht="15" customHeight="1">
      <c r="A425" s="67"/>
      <c r="B425" s="48" t="s">
        <v>472</v>
      </c>
      <c r="C425" s="65" t="s">
        <v>52</v>
      </c>
      <c r="D425" s="58" t="s">
        <v>473</v>
      </c>
      <c r="E425" s="58"/>
      <c r="F425" s="58"/>
      <c r="G425" s="58"/>
      <c r="H425" s="58"/>
      <c r="I425" s="61"/>
      <c r="J425" s="59"/>
      <c r="K425" s="59"/>
      <c r="L425" s="59"/>
      <c r="M425" s="59"/>
      <c r="N425" s="60"/>
      <c r="O425" s="60"/>
      <c r="P425" s="60"/>
      <c r="Q425" s="60"/>
      <c r="R425" s="248"/>
      <c r="S425" s="248"/>
      <c r="T425" s="248"/>
      <c r="U425" s="248"/>
      <c r="V425" s="61"/>
      <c r="W425" s="60"/>
      <c r="X425" s="60"/>
      <c r="Y425" s="60"/>
      <c r="Z425" s="60"/>
      <c r="AA425" s="60"/>
      <c r="AB425" s="60"/>
      <c r="AC425" s="197" t="s">
        <v>164</v>
      </c>
      <c r="AD425" s="151"/>
      <c r="AE425" s="106"/>
      <c r="AR425" s="171"/>
      <c r="AS425" s="171"/>
      <c r="AT425" s="171"/>
      <c r="AU425" s="171"/>
      <c r="AV425" s="171"/>
      <c r="AW425" s="171"/>
      <c r="AX425" s="171"/>
      <c r="AY425" s="171"/>
      <c r="AZ425" s="171"/>
      <c r="BA425" s="171"/>
      <c r="BB425" s="171"/>
      <c r="BC425" s="171"/>
      <c r="BD425" s="171"/>
      <c r="BE425" s="171"/>
    </row>
    <row r="426" spans="1:57" s="159" customFormat="1" ht="15" customHeight="1">
      <c r="A426" s="67"/>
      <c r="B426" s="58"/>
      <c r="C426" s="58"/>
      <c r="D426" s="48" t="s">
        <v>472</v>
      </c>
      <c r="E426" s="45" t="s">
        <v>11</v>
      </c>
      <c r="F426" s="825" t="s">
        <v>474</v>
      </c>
      <c r="G426" s="825"/>
      <c r="H426" s="825"/>
      <c r="I426" s="66" t="s">
        <v>51</v>
      </c>
      <c r="J426" s="645"/>
      <c r="K426" s="645"/>
      <c r="L426" s="645"/>
      <c r="M426" s="645"/>
      <c r="N426" s="645"/>
      <c r="O426" s="645"/>
      <c r="P426" s="645"/>
      <c r="Q426" s="64" t="s">
        <v>51</v>
      </c>
      <c r="R426" s="646"/>
      <c r="S426" s="646"/>
      <c r="T426" s="646"/>
      <c r="U426" s="48"/>
      <c r="V426" s="61"/>
      <c r="W426" s="60"/>
      <c r="X426" s="60"/>
      <c r="Y426" s="60"/>
      <c r="Z426" s="60"/>
      <c r="AA426" s="60"/>
      <c r="AB426" s="60"/>
      <c r="AC426" s="197" t="s">
        <v>169</v>
      </c>
      <c r="AD426" s="151"/>
      <c r="AE426" s="106"/>
      <c r="AR426" s="171"/>
      <c r="AS426" s="171"/>
      <c r="AT426" s="171"/>
      <c r="AU426" s="171"/>
      <c r="AV426" s="171"/>
      <c r="AW426" s="171"/>
      <c r="AX426" s="171"/>
      <c r="AY426" s="171"/>
      <c r="AZ426" s="171"/>
      <c r="BA426" s="171"/>
      <c r="BB426" s="171"/>
      <c r="BC426" s="171"/>
      <c r="BD426" s="171"/>
      <c r="BE426" s="171"/>
    </row>
    <row r="427" spans="1:57" s="159" customFormat="1" ht="15" customHeight="1">
      <c r="A427" s="67"/>
      <c r="B427" s="67"/>
      <c r="C427" s="67"/>
      <c r="D427" s="67"/>
      <c r="E427" s="67"/>
      <c r="F427" s="67"/>
      <c r="G427" s="67"/>
      <c r="H427" s="67"/>
      <c r="I427" s="67"/>
      <c r="J427" s="67"/>
      <c r="K427" s="67"/>
      <c r="L427" s="67"/>
      <c r="M427" s="67"/>
      <c r="N427" s="67"/>
      <c r="O427" s="67"/>
      <c r="P427" s="67"/>
      <c r="Q427" s="67"/>
      <c r="R427" s="67"/>
      <c r="S427" s="67"/>
      <c r="T427" s="67"/>
      <c r="U427" s="67"/>
      <c r="V427" s="67"/>
      <c r="W427" s="67"/>
      <c r="X427" s="67"/>
      <c r="Y427" s="67"/>
      <c r="Z427" s="67"/>
      <c r="AA427" s="67"/>
      <c r="AB427" s="67"/>
      <c r="AC427" s="200"/>
      <c r="AD427" s="173"/>
      <c r="AE427" s="103"/>
      <c r="AR427" s="171"/>
      <c r="AS427" s="171"/>
      <c r="AT427" s="171"/>
      <c r="AU427" s="171"/>
      <c r="AV427" s="171"/>
      <c r="AW427" s="171"/>
      <c r="AX427" s="171"/>
      <c r="AY427" s="171"/>
      <c r="AZ427" s="171"/>
      <c r="BA427" s="171"/>
      <c r="BB427" s="171"/>
      <c r="BC427" s="171"/>
      <c r="BD427" s="171"/>
      <c r="BE427" s="171"/>
    </row>
    <row r="428" spans="1:57" customFormat="1" ht="15" customHeight="1">
      <c r="A428" s="123"/>
      <c r="B428" s="58" t="s">
        <v>466</v>
      </c>
      <c r="C428" s="58"/>
      <c r="D428" s="58"/>
      <c r="E428" s="58"/>
      <c r="F428" s="58"/>
      <c r="G428" s="58"/>
      <c r="H428" s="58"/>
      <c r="I428" s="61"/>
      <c r="J428" s="59"/>
      <c r="K428" s="59"/>
      <c r="L428" s="59"/>
      <c r="M428" s="59"/>
      <c r="N428" s="60"/>
      <c r="O428" s="60"/>
      <c r="P428" s="60"/>
      <c r="Q428" s="60"/>
      <c r="R428" s="60"/>
      <c r="S428" s="60"/>
      <c r="T428" s="60"/>
      <c r="U428" s="58"/>
      <c r="V428" s="61"/>
      <c r="W428" s="60"/>
      <c r="X428" s="60"/>
      <c r="Y428" s="60"/>
      <c r="Z428" s="60"/>
      <c r="AA428" s="60"/>
      <c r="AB428" s="60"/>
      <c r="AC428" s="197"/>
      <c r="AD428" s="151"/>
      <c r="AE428" s="168" t="s">
        <v>143</v>
      </c>
      <c r="AR428" s="125"/>
      <c r="AS428" s="125"/>
      <c r="AT428" s="125"/>
      <c r="AU428" s="125"/>
      <c r="AV428" s="125"/>
      <c r="AW428" s="125"/>
      <c r="AX428" s="125"/>
      <c r="AY428" s="125"/>
      <c r="AZ428" s="125"/>
      <c r="BA428" s="125"/>
      <c r="BB428" s="125"/>
      <c r="BC428" s="125"/>
      <c r="BD428" s="125"/>
      <c r="BE428" s="125"/>
    </row>
    <row r="429" spans="1:57" customFormat="1" ht="15" customHeight="1">
      <c r="A429" s="123"/>
      <c r="B429" s="48" t="s">
        <v>467</v>
      </c>
      <c r="C429" s="45" t="s">
        <v>11</v>
      </c>
      <c r="D429" s="58"/>
      <c r="E429" s="58"/>
      <c r="F429" s="58"/>
      <c r="G429" s="58"/>
      <c r="H429" s="58"/>
      <c r="I429" s="45" t="s">
        <v>11</v>
      </c>
      <c r="J429" s="672"/>
      <c r="K429" s="672"/>
      <c r="L429" s="672"/>
      <c r="M429" s="672"/>
      <c r="N429" s="48"/>
      <c r="O429" s="58" t="s">
        <v>463</v>
      </c>
      <c r="P429" s="60"/>
      <c r="Q429" s="60"/>
      <c r="R429" s="60"/>
      <c r="S429" s="60"/>
      <c r="T429" s="60"/>
      <c r="U429" s="58"/>
      <c r="V429" s="61"/>
      <c r="W429" s="60"/>
      <c r="X429" s="60"/>
      <c r="Y429" s="657"/>
      <c r="Z429" s="657"/>
      <c r="AA429" s="657"/>
      <c r="AB429" s="284"/>
      <c r="AC429" s="198"/>
      <c r="AD429" s="151"/>
      <c r="AE429" s="168"/>
      <c r="AR429" s="125"/>
      <c r="AS429" s="125"/>
      <c r="AT429" s="125"/>
      <c r="AU429" s="125"/>
      <c r="AV429" s="125"/>
      <c r="AW429" s="125"/>
      <c r="AX429" s="125"/>
      <c r="AY429" s="125"/>
      <c r="AZ429" s="125"/>
      <c r="BA429" s="125"/>
      <c r="BB429" s="125"/>
      <c r="BC429" s="125"/>
      <c r="BD429" s="125"/>
      <c r="BE429" s="125"/>
    </row>
    <row r="430" spans="1:57" customFormat="1" ht="15" customHeight="1">
      <c r="A430" s="123"/>
      <c r="B430" s="58" t="s">
        <v>468</v>
      </c>
      <c r="C430" s="123"/>
      <c r="D430" s="58"/>
      <c r="E430" s="58"/>
      <c r="F430" s="58"/>
      <c r="G430" s="58"/>
      <c r="H430" s="58"/>
      <c r="I430" s="61"/>
      <c r="J430" s="59"/>
      <c r="K430" s="59"/>
      <c r="L430" s="59"/>
      <c r="M430" s="59"/>
      <c r="N430" s="60"/>
      <c r="O430" s="60"/>
      <c r="P430" s="60"/>
      <c r="Q430" s="60"/>
      <c r="R430" s="60"/>
      <c r="S430" s="60"/>
      <c r="T430" s="60"/>
      <c r="U430" s="58"/>
      <c r="V430" s="61"/>
      <c r="W430" s="60"/>
      <c r="X430" s="60"/>
      <c r="Y430" s="60"/>
      <c r="Z430" s="60"/>
      <c r="AA430" s="60"/>
      <c r="AB430" s="60"/>
      <c r="AC430" s="197"/>
      <c r="AD430" s="151"/>
      <c r="AE430" s="168"/>
      <c r="AR430" s="125"/>
      <c r="AS430" s="125"/>
      <c r="AT430" s="125"/>
      <c r="AU430" s="125"/>
      <c r="AV430" s="125"/>
      <c r="AW430" s="125"/>
      <c r="AX430" s="125"/>
      <c r="AY430" s="125"/>
      <c r="AZ430" s="125"/>
      <c r="BA430" s="125"/>
      <c r="BB430" s="125"/>
      <c r="BC430" s="125"/>
      <c r="BD430" s="125"/>
      <c r="BE430" s="125"/>
    </row>
    <row r="431" spans="1:57" customFormat="1" ht="15" customHeight="1">
      <c r="A431" s="123"/>
      <c r="B431" s="819" t="s">
        <v>475</v>
      </c>
      <c r="C431" s="819" t="s">
        <v>52</v>
      </c>
      <c r="D431" s="822" t="s">
        <v>470</v>
      </c>
      <c r="E431" s="822"/>
      <c r="F431" s="822"/>
      <c r="G431" s="822"/>
      <c r="H431" s="822"/>
      <c r="I431" s="822"/>
      <c r="J431" s="822"/>
      <c r="K431" s="822"/>
      <c r="L431" s="822"/>
      <c r="M431" s="822"/>
      <c r="N431" s="822"/>
      <c r="O431" s="822"/>
      <c r="P431" s="48"/>
      <c r="Q431" s="823" t="s">
        <v>51</v>
      </c>
      <c r="R431" s="674"/>
      <c r="S431" s="674"/>
      <c r="T431" s="674"/>
      <c r="U431" s="674"/>
      <c r="V431" s="673" t="s">
        <v>51</v>
      </c>
      <c r="W431" s="671"/>
      <c r="X431" s="671"/>
      <c r="Y431" s="671"/>
      <c r="Z431" s="60"/>
      <c r="AA431" s="60"/>
      <c r="AB431" s="60"/>
      <c r="AC431" s="197"/>
      <c r="AD431" s="172"/>
      <c r="AE431" s="168"/>
    </row>
    <row r="432" spans="1:57" customFormat="1" ht="15" customHeight="1">
      <c r="A432" s="123"/>
      <c r="B432" s="819"/>
      <c r="C432" s="819"/>
      <c r="D432" s="819" t="s">
        <v>471</v>
      </c>
      <c r="E432" s="819"/>
      <c r="F432" s="819"/>
      <c r="G432" s="819"/>
      <c r="H432" s="819"/>
      <c r="I432" s="819"/>
      <c r="J432" s="819"/>
      <c r="K432" s="819"/>
      <c r="L432" s="819"/>
      <c r="M432" s="819"/>
      <c r="N432" s="819"/>
      <c r="O432" s="819"/>
      <c r="P432" s="48"/>
      <c r="Q432" s="824"/>
      <c r="R432" s="675"/>
      <c r="S432" s="675"/>
      <c r="T432" s="675"/>
      <c r="U432" s="675"/>
      <c r="V432" s="671"/>
      <c r="W432" s="671"/>
      <c r="X432" s="671"/>
      <c r="Y432" s="671"/>
      <c r="Z432" s="60"/>
      <c r="AA432" s="60"/>
      <c r="AB432" s="60"/>
      <c r="AC432" s="197"/>
      <c r="AD432" s="172"/>
      <c r="AE432" s="168"/>
    </row>
    <row r="433" spans="1:66" customFormat="1" ht="15" customHeight="1">
      <c r="A433" s="123"/>
      <c r="B433" s="48" t="s">
        <v>472</v>
      </c>
      <c r="C433" s="65" t="s">
        <v>52</v>
      </c>
      <c r="D433" s="58" t="s">
        <v>473</v>
      </c>
      <c r="E433" s="58"/>
      <c r="F433" s="58"/>
      <c r="G433" s="58"/>
      <c r="H433" s="58"/>
      <c r="I433" s="61"/>
      <c r="J433" s="59"/>
      <c r="K433" s="59"/>
      <c r="L433" s="59"/>
      <c r="M433" s="59"/>
      <c r="N433" s="60"/>
      <c r="O433" s="60"/>
      <c r="P433" s="60"/>
      <c r="Q433" s="60"/>
      <c r="R433" s="248"/>
      <c r="S433" s="248"/>
      <c r="T433" s="248"/>
      <c r="U433" s="248"/>
      <c r="V433" s="61"/>
      <c r="W433" s="60"/>
      <c r="X433" s="60"/>
      <c r="Y433" s="60"/>
      <c r="Z433" s="60"/>
      <c r="AA433" s="60"/>
      <c r="AB433" s="60"/>
      <c r="AC433" s="197"/>
      <c r="AD433" s="151"/>
      <c r="AE433" s="168"/>
    </row>
    <row r="434" spans="1:66" customFormat="1" ht="15" customHeight="1">
      <c r="A434" s="123"/>
      <c r="B434" s="58"/>
      <c r="C434" s="58"/>
      <c r="D434" s="48" t="s">
        <v>472</v>
      </c>
      <c r="E434" s="45" t="s">
        <v>11</v>
      </c>
      <c r="F434" s="825" t="s">
        <v>476</v>
      </c>
      <c r="G434" s="825"/>
      <c r="H434" s="825"/>
      <c r="I434" s="66" t="s">
        <v>51</v>
      </c>
      <c r="J434" s="645"/>
      <c r="K434" s="645"/>
      <c r="L434" s="645"/>
      <c r="M434" s="645"/>
      <c r="N434" s="645"/>
      <c r="O434" s="645"/>
      <c r="P434" s="645"/>
      <c r="Q434" s="64" t="s">
        <v>51</v>
      </c>
      <c r="R434" s="646"/>
      <c r="S434" s="646"/>
      <c r="T434" s="646"/>
      <c r="U434" s="48"/>
      <c r="V434" s="61"/>
      <c r="W434" s="60"/>
      <c r="X434" s="60"/>
      <c r="Y434" s="60"/>
      <c r="Z434" s="60"/>
      <c r="AA434" s="60"/>
      <c r="AB434" s="60"/>
      <c r="AC434" s="197"/>
      <c r="AD434" s="151"/>
      <c r="AE434" s="168"/>
    </row>
    <row r="435" spans="1:66" s="159" customFormat="1" ht="15" customHeight="1">
      <c r="A435" s="67"/>
      <c r="B435" s="67"/>
      <c r="C435" s="67"/>
      <c r="D435" s="67"/>
      <c r="E435" s="67"/>
      <c r="F435" s="67"/>
      <c r="G435" s="67"/>
      <c r="H435" s="67"/>
      <c r="I435" s="67"/>
      <c r="J435" s="67"/>
      <c r="K435" s="67"/>
      <c r="L435" s="67"/>
      <c r="M435" s="67"/>
      <c r="N435" s="67"/>
      <c r="O435" s="67"/>
      <c r="P435" s="67"/>
      <c r="Q435" s="67"/>
      <c r="R435" s="67"/>
      <c r="S435" s="67"/>
      <c r="T435" s="67"/>
      <c r="U435" s="67"/>
      <c r="V435" s="67"/>
      <c r="W435" s="67"/>
      <c r="X435" s="67"/>
      <c r="Y435" s="67"/>
      <c r="Z435" s="67"/>
      <c r="AA435" s="67"/>
      <c r="AB435" s="67"/>
      <c r="AC435" s="368"/>
    </row>
    <row r="436" spans="1:66" s="27" customFormat="1" ht="15" customHeight="1">
      <c r="B436" s="58"/>
      <c r="C436" s="58"/>
      <c r="D436" s="48"/>
      <c r="E436" s="45"/>
      <c r="F436" s="52"/>
      <c r="G436" s="52"/>
      <c r="H436" s="52"/>
      <c r="I436" s="63"/>
      <c r="J436" s="53"/>
      <c r="K436" s="53"/>
      <c r="L436" s="53"/>
      <c r="M436" s="66"/>
      <c r="N436" s="53"/>
      <c r="O436" s="53"/>
      <c r="P436" s="45"/>
      <c r="Q436" s="54"/>
      <c r="R436" s="54"/>
      <c r="S436" s="54"/>
      <c r="T436" s="54"/>
      <c r="U436" s="58"/>
      <c r="V436" s="61"/>
      <c r="W436" s="60"/>
      <c r="X436" s="60"/>
      <c r="Y436" s="60"/>
      <c r="Z436" s="60"/>
      <c r="AA436" s="60"/>
      <c r="AC436" s="36"/>
      <c r="AD436" s="39"/>
      <c r="AE436" s="369"/>
    </row>
    <row r="437" spans="1:66" s="27" customFormat="1" ht="15" customHeight="1">
      <c r="AC437" s="36"/>
      <c r="AD437" s="39"/>
      <c r="AE437" s="370"/>
    </row>
    <row r="438" spans="1:66" s="27" customFormat="1" ht="15" customHeight="1">
      <c r="A438" s="371" t="s">
        <v>520</v>
      </c>
      <c r="B438" s="372"/>
      <c r="C438" s="372"/>
      <c r="D438" s="372"/>
      <c r="E438" s="372"/>
      <c r="F438" s="372"/>
      <c r="G438" s="372"/>
      <c r="H438" s="372"/>
      <c r="I438" s="372"/>
      <c r="J438" s="372"/>
      <c r="K438" s="372"/>
      <c r="L438" s="372"/>
      <c r="M438" s="372"/>
      <c r="N438" s="372"/>
      <c r="O438" s="372"/>
      <c r="P438" s="372"/>
      <c r="Q438" s="372"/>
      <c r="R438" s="372"/>
      <c r="S438" s="372"/>
      <c r="T438" s="372"/>
      <c r="U438" s="372"/>
      <c r="V438" s="372"/>
      <c r="W438" s="372"/>
      <c r="X438" s="372"/>
      <c r="Y438" s="372"/>
      <c r="Z438" s="372"/>
      <c r="AA438" s="372"/>
      <c r="AB438" s="372"/>
      <c r="AC438" s="36"/>
      <c r="AD438" s="39"/>
      <c r="AE438" s="370"/>
    </row>
    <row r="439" spans="1:66" s="6" customFormat="1" ht="15" customHeight="1">
      <c r="B439" s="8" t="s">
        <v>521</v>
      </c>
      <c r="C439" s="8"/>
      <c r="D439" s="8"/>
      <c r="E439" s="8"/>
      <c r="F439" s="8"/>
      <c r="G439" s="8"/>
      <c r="H439" s="8"/>
      <c r="I439" s="8"/>
      <c r="J439" s="8"/>
      <c r="K439" s="8"/>
      <c r="L439" s="8"/>
      <c r="M439" s="8"/>
      <c r="N439" s="8"/>
      <c r="O439" s="8"/>
      <c r="P439" s="8"/>
      <c r="Q439" s="8"/>
      <c r="R439" s="8"/>
      <c r="S439" s="8"/>
      <c r="T439" s="8"/>
      <c r="U439" s="8"/>
      <c r="V439" s="8"/>
      <c r="W439" s="8"/>
      <c r="X439" s="8"/>
      <c r="Z439" s="8"/>
      <c r="AA439" s="8"/>
      <c r="AB439" s="8"/>
      <c r="AC439" s="186"/>
      <c r="AD439" s="183"/>
      <c r="AE439" s="373" t="s">
        <v>530</v>
      </c>
      <c r="AF439" s="8"/>
      <c r="AG439" s="8"/>
      <c r="AH439" s="8"/>
      <c r="AI439" s="8"/>
      <c r="AJ439" s="8"/>
      <c r="AK439" s="8"/>
      <c r="AL439" s="8"/>
      <c r="AM439" s="8"/>
      <c r="AN439" s="8"/>
      <c r="AO439" s="8"/>
      <c r="AP439" s="8"/>
      <c r="AQ439" s="8"/>
      <c r="AR439" s="8"/>
      <c r="AS439" s="8"/>
      <c r="AT439" s="8"/>
      <c r="AU439" s="8"/>
      <c r="AV439" s="8"/>
      <c r="AW439" s="8"/>
      <c r="AX439" s="8"/>
      <c r="AY439" s="8"/>
      <c r="AZ439" s="8"/>
      <c r="BA439" s="8"/>
      <c r="BB439" s="8"/>
      <c r="BC439" s="8"/>
      <c r="BD439" s="8"/>
      <c r="BE439" s="8"/>
      <c r="BF439" s="8"/>
      <c r="BG439" s="8"/>
      <c r="BH439" s="8"/>
      <c r="BI439" s="8"/>
      <c r="BJ439" s="8"/>
      <c r="BK439" s="8"/>
      <c r="BL439" s="7"/>
      <c r="BM439" s="7"/>
    </row>
    <row r="440" spans="1:66" s="6" customFormat="1" ht="15" customHeight="1">
      <c r="B440" s="8" t="s">
        <v>522</v>
      </c>
      <c r="C440" s="8"/>
      <c r="D440" s="8"/>
      <c r="E440" s="8"/>
      <c r="F440" s="8"/>
      <c r="G440" s="8"/>
      <c r="H440" s="8"/>
      <c r="I440" s="8"/>
      <c r="J440" s="8"/>
      <c r="K440" s="8"/>
      <c r="L440" s="8"/>
      <c r="M440" s="8"/>
      <c r="N440" s="8"/>
      <c r="O440" s="8"/>
      <c r="P440" s="8"/>
      <c r="Q440" s="8"/>
      <c r="R440" s="8"/>
      <c r="S440" s="8"/>
      <c r="T440" s="8"/>
      <c r="U440" s="8"/>
      <c r="W440" s="8"/>
      <c r="X440" s="8"/>
      <c r="Y440" s="8"/>
      <c r="Z440" s="8"/>
      <c r="AA440" s="8"/>
      <c r="AB440" s="8"/>
      <c r="AC440" s="186"/>
      <c r="AD440" s="183"/>
      <c r="AE440" s="374" t="s">
        <v>531</v>
      </c>
      <c r="AF440" s="8"/>
      <c r="AG440" s="8"/>
      <c r="AH440" s="8"/>
      <c r="AI440" s="8"/>
      <c r="AJ440" s="22"/>
      <c r="AK440" s="8"/>
      <c r="AL440" s="8"/>
      <c r="AM440" s="8"/>
      <c r="AN440" s="8"/>
      <c r="AO440" s="8"/>
      <c r="AP440" s="8"/>
      <c r="AQ440" s="8"/>
      <c r="AR440" s="8"/>
      <c r="AS440" s="8"/>
      <c r="AT440" s="8"/>
      <c r="AU440" s="8"/>
      <c r="AV440" s="8"/>
      <c r="AW440" s="8"/>
      <c r="AX440" s="8"/>
      <c r="AY440" s="8"/>
      <c r="AZ440" s="8"/>
      <c r="BA440" s="8"/>
      <c r="BB440" s="8"/>
      <c r="BC440" s="8"/>
      <c r="BD440" s="8"/>
      <c r="BE440" s="8"/>
      <c r="BF440" s="8"/>
      <c r="BG440" s="8"/>
      <c r="BH440" s="8"/>
      <c r="BI440" s="8"/>
      <c r="BJ440" s="8"/>
      <c r="BK440" s="8"/>
      <c r="BL440" s="7"/>
      <c r="BM440" s="7"/>
    </row>
    <row r="441" spans="1:66" s="6" customFormat="1" ht="15" customHeight="1">
      <c r="B441" s="275"/>
      <c r="C441" s="11"/>
      <c r="D441" s="11"/>
      <c r="E441" s="11"/>
      <c r="F441" s="11"/>
      <c r="G441" s="11"/>
      <c r="H441" s="11" t="s">
        <v>523</v>
      </c>
      <c r="I441" s="11"/>
      <c r="J441" s="43" t="s">
        <v>52</v>
      </c>
      <c r="K441" s="11" t="s">
        <v>524</v>
      </c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1"/>
      <c r="X441" s="11"/>
      <c r="Y441" s="11"/>
      <c r="Z441" s="11"/>
      <c r="AA441" s="19"/>
      <c r="AB441" s="10"/>
      <c r="AC441" s="26"/>
      <c r="AD441" s="180"/>
      <c r="AE441" s="375"/>
      <c r="AF441" s="10"/>
      <c r="AG441" s="10"/>
      <c r="AH441" s="10"/>
      <c r="AI441" s="10"/>
      <c r="AJ441" s="10"/>
      <c r="AK441" s="10"/>
      <c r="AL441" s="10"/>
      <c r="AM441" s="10"/>
      <c r="AN441" s="10"/>
      <c r="AO441" s="10"/>
      <c r="AP441" s="10"/>
      <c r="AQ441" s="10"/>
      <c r="AR441" s="10"/>
      <c r="AS441" s="10"/>
      <c r="AT441" s="10"/>
      <c r="AU441" s="10"/>
      <c r="AV441" s="10"/>
      <c r="AW441" s="10"/>
      <c r="AX441" s="10"/>
      <c r="AY441" s="10"/>
      <c r="AZ441" s="10"/>
      <c r="BA441" s="10"/>
      <c r="BB441" s="14"/>
      <c r="BC441" s="14"/>
      <c r="BD441" s="279"/>
      <c r="BE441" s="279"/>
      <c r="BF441" s="279"/>
    </row>
    <row r="442" spans="1:66" s="6" customFormat="1" ht="15" customHeight="1">
      <c r="B442" s="276"/>
      <c r="C442" s="10"/>
      <c r="D442" s="10"/>
      <c r="E442" s="10"/>
      <c r="F442" s="10"/>
      <c r="G442" s="10"/>
      <c r="H442" s="10"/>
      <c r="I442" s="10"/>
      <c r="J442" s="15"/>
      <c r="K442" s="10" t="s">
        <v>525</v>
      </c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  <c r="AA442" s="17"/>
      <c r="AB442" s="10"/>
      <c r="AC442" s="26"/>
      <c r="AD442" s="180"/>
      <c r="AE442" s="375"/>
      <c r="AF442" s="10"/>
      <c r="AG442" s="10"/>
      <c r="AH442" s="10"/>
      <c r="AI442" s="10"/>
      <c r="AJ442" s="10"/>
      <c r="AK442" s="10"/>
      <c r="AL442" s="10"/>
      <c r="AM442" s="10"/>
      <c r="AN442" s="10"/>
      <c r="AO442" s="10"/>
      <c r="AP442" s="10"/>
      <c r="AQ442" s="10"/>
      <c r="AR442" s="10"/>
      <c r="AS442" s="10"/>
      <c r="AT442" s="10"/>
      <c r="AU442" s="10"/>
      <c r="AV442" s="10"/>
      <c r="AW442" s="10"/>
      <c r="AX442" s="10"/>
      <c r="AY442" s="10"/>
      <c r="AZ442" s="10"/>
      <c r="BA442" s="10"/>
      <c r="BB442" s="14"/>
      <c r="BC442" s="14"/>
      <c r="BD442" s="279"/>
      <c r="BE442" s="279"/>
      <c r="BF442" s="279"/>
    </row>
    <row r="443" spans="1:66" s="6" customFormat="1" ht="15" customHeight="1">
      <c r="B443" s="276"/>
      <c r="C443" s="10"/>
      <c r="D443" s="10"/>
      <c r="E443" s="10"/>
      <c r="F443" s="10"/>
      <c r="G443" s="279"/>
      <c r="H443" s="279"/>
      <c r="I443" s="279"/>
      <c r="J443" s="15"/>
      <c r="K443" s="10"/>
      <c r="L443" s="10"/>
      <c r="M443" s="15"/>
      <c r="N443" s="733"/>
      <c r="O443" s="733"/>
      <c r="P443" s="733"/>
      <c r="Q443" s="279"/>
      <c r="R443" s="10"/>
      <c r="S443" s="10"/>
      <c r="T443" s="10"/>
      <c r="U443" s="10"/>
      <c r="V443" s="10"/>
      <c r="W443" s="10"/>
      <c r="X443" s="10"/>
      <c r="Y443" s="10"/>
      <c r="Z443" s="10"/>
      <c r="AA443" s="17"/>
      <c r="AB443" s="10"/>
      <c r="AC443" s="26"/>
      <c r="AD443" s="180"/>
      <c r="AE443" s="375"/>
      <c r="AF443" s="10"/>
      <c r="AG443" s="10"/>
      <c r="AH443" s="10"/>
      <c r="AI443" s="10"/>
      <c r="AJ443" s="10"/>
      <c r="AK443" s="10"/>
      <c r="AL443" s="10"/>
      <c r="AM443" s="10"/>
      <c r="AN443" s="10"/>
      <c r="AO443" s="10"/>
      <c r="AP443" s="10"/>
      <c r="AQ443" s="10"/>
      <c r="AR443" s="10"/>
      <c r="AS443" s="10"/>
      <c r="AT443" s="10"/>
      <c r="AU443" s="10"/>
      <c r="AV443" s="10"/>
      <c r="AW443" s="10"/>
      <c r="AX443" s="10"/>
      <c r="AY443" s="14"/>
      <c r="AZ443" s="14"/>
      <c r="BA443" s="279"/>
      <c r="BB443" s="279"/>
      <c r="BC443" s="279"/>
      <c r="BD443" s="279"/>
      <c r="BE443" s="279"/>
      <c r="BF443" s="279"/>
    </row>
    <row r="444" spans="1:66" s="6" customFormat="1" ht="15" customHeight="1">
      <c r="B444" s="276"/>
      <c r="C444" s="10"/>
      <c r="D444" s="10"/>
      <c r="E444" s="10"/>
      <c r="F444" s="10"/>
      <c r="G444" s="279"/>
      <c r="H444" s="10"/>
      <c r="I444" s="10"/>
      <c r="J444" s="15" t="s">
        <v>52</v>
      </c>
      <c r="K444" s="6" t="s">
        <v>526</v>
      </c>
      <c r="N444" s="15" t="s">
        <v>51</v>
      </c>
      <c r="O444" s="769"/>
      <c r="P444" s="769"/>
      <c r="Q444" s="769"/>
      <c r="T444" s="10"/>
      <c r="X444" s="10"/>
      <c r="Y444" s="18"/>
      <c r="Z444" s="10"/>
      <c r="AA444" s="17"/>
      <c r="AB444" s="10"/>
      <c r="AC444" s="26"/>
      <c r="AD444" s="180"/>
      <c r="AE444" s="375"/>
      <c r="AF444" s="10"/>
      <c r="AG444" s="10"/>
      <c r="AH444" s="10"/>
      <c r="AI444" s="10"/>
      <c r="AJ444" s="10"/>
      <c r="AK444" s="10"/>
      <c r="AL444" s="10"/>
      <c r="AM444" s="10"/>
      <c r="AN444" s="10"/>
      <c r="AO444" s="10"/>
      <c r="AP444" s="10"/>
      <c r="AQ444" s="10"/>
      <c r="AR444" s="10"/>
      <c r="AS444" s="10"/>
      <c r="AT444" s="10"/>
      <c r="AU444" s="10"/>
      <c r="AV444" s="10"/>
      <c r="AW444" s="10"/>
      <c r="AX444" s="10"/>
      <c r="AY444" s="10"/>
      <c r="AZ444" s="10"/>
      <c r="BA444" s="14"/>
      <c r="BB444" s="14"/>
      <c r="BC444" s="279"/>
      <c r="BD444" s="279"/>
      <c r="BE444" s="279"/>
      <c r="BF444" s="279"/>
    </row>
    <row r="445" spans="1:66" s="6" customFormat="1" ht="15" customHeight="1">
      <c r="B445" s="717" t="s">
        <v>527</v>
      </c>
      <c r="C445" s="718"/>
      <c r="D445" s="718"/>
      <c r="E445" s="718"/>
      <c r="F445" s="718"/>
      <c r="G445" s="718"/>
      <c r="H445" s="718" t="s">
        <v>457</v>
      </c>
      <c r="I445" s="718"/>
      <c r="J445" s="718"/>
      <c r="K445" s="718"/>
      <c r="L445" s="718" t="s">
        <v>478</v>
      </c>
      <c r="M445" s="718"/>
      <c r="N445" s="718"/>
      <c r="O445" s="718"/>
      <c r="P445" s="718" t="s">
        <v>528</v>
      </c>
      <c r="Q445" s="718"/>
      <c r="R445" s="718"/>
      <c r="S445" s="718"/>
      <c r="T445" s="718" t="s">
        <v>529</v>
      </c>
      <c r="U445" s="718"/>
      <c r="V445" s="718"/>
      <c r="W445" s="718"/>
      <c r="X445" s="718" t="s">
        <v>71</v>
      </c>
      <c r="Y445" s="718"/>
      <c r="Z445" s="718"/>
      <c r="AA445" s="732"/>
      <c r="AB445" s="279"/>
      <c r="AC445" s="26"/>
      <c r="AD445" s="179"/>
      <c r="AE445" s="376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/>
      <c r="AV445" s="14"/>
      <c r="AW445" s="14"/>
      <c r="AX445" s="14"/>
      <c r="AY445" s="14"/>
      <c r="AZ445" s="14"/>
      <c r="BA445" s="14"/>
      <c r="BB445" s="14"/>
      <c r="BC445" s="14"/>
      <c r="BD445" s="14"/>
      <c r="BE445" s="14"/>
      <c r="BF445" s="14"/>
      <c r="BG445" s="7"/>
      <c r="BH445" s="7"/>
      <c r="BI445" s="7"/>
      <c r="BJ445" s="7"/>
      <c r="BK445" s="7"/>
      <c r="BL445" s="7"/>
      <c r="BM445" s="7"/>
      <c r="BN445" s="7"/>
    </row>
    <row r="446" spans="1:66" s="6" customFormat="1" ht="15" customHeight="1">
      <c r="B446" s="699"/>
      <c r="C446" s="700"/>
      <c r="D446" s="700"/>
      <c r="E446" s="700"/>
      <c r="F446" s="700"/>
      <c r="G446" s="700"/>
      <c r="H446" s="727"/>
      <c r="I446" s="727"/>
      <c r="J446" s="727"/>
      <c r="K446" s="727"/>
      <c r="L446" s="727"/>
      <c r="M446" s="727"/>
      <c r="N446" s="727"/>
      <c r="O446" s="727"/>
      <c r="P446" s="727"/>
      <c r="Q446" s="727"/>
      <c r="R446" s="727"/>
      <c r="S446" s="727"/>
      <c r="T446" s="727"/>
      <c r="U446" s="727"/>
      <c r="V446" s="727"/>
      <c r="W446" s="727"/>
      <c r="X446" s="700"/>
      <c r="Y446" s="700"/>
      <c r="Z446" s="700"/>
      <c r="AA446" s="725"/>
      <c r="AB446" s="279"/>
      <c r="AC446" s="26"/>
      <c r="AD446" s="179"/>
      <c r="AE446" s="377" t="s">
        <v>532</v>
      </c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/>
      <c r="AV446" s="14"/>
      <c r="AW446" s="14"/>
      <c r="AX446" s="14"/>
      <c r="AY446" s="14"/>
      <c r="AZ446" s="14"/>
      <c r="BA446" s="14"/>
      <c r="BB446" s="14"/>
      <c r="BC446" s="14"/>
      <c r="BD446" s="14"/>
      <c r="BE446" s="14"/>
      <c r="BF446" s="14"/>
      <c r="BG446" s="7"/>
      <c r="BH446" s="7"/>
      <c r="BI446" s="7"/>
      <c r="BJ446" s="7"/>
      <c r="BK446" s="7"/>
      <c r="BL446" s="7"/>
      <c r="BM446" s="7"/>
      <c r="BN446" s="7"/>
    </row>
    <row r="447" spans="1:66" s="6" customFormat="1" ht="15" customHeight="1">
      <c r="B447" s="691"/>
      <c r="C447" s="692"/>
      <c r="D447" s="692"/>
      <c r="E447" s="692"/>
      <c r="F447" s="692"/>
      <c r="G447" s="692"/>
      <c r="H447" s="726"/>
      <c r="I447" s="726"/>
      <c r="J447" s="726"/>
      <c r="K447" s="726"/>
      <c r="L447" s="726"/>
      <c r="M447" s="726"/>
      <c r="N447" s="726"/>
      <c r="O447" s="726"/>
      <c r="P447" s="726"/>
      <c r="Q447" s="726"/>
      <c r="R447" s="726"/>
      <c r="S447" s="726"/>
      <c r="T447" s="726"/>
      <c r="U447" s="726"/>
      <c r="V447" s="726"/>
      <c r="W447" s="726"/>
      <c r="X447" s="692"/>
      <c r="Y447" s="692"/>
      <c r="Z447" s="692"/>
      <c r="AA447" s="730"/>
      <c r="AB447" s="279"/>
      <c r="AC447" s="26"/>
      <c r="AD447" s="179"/>
      <c r="AE447" s="378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/>
      <c r="AV447" s="14"/>
      <c r="AW447" s="14"/>
      <c r="AX447" s="14"/>
      <c r="AY447" s="14"/>
      <c r="AZ447" s="14"/>
      <c r="BA447" s="14"/>
      <c r="BB447" s="14"/>
      <c r="BC447" s="14"/>
      <c r="BD447" s="14"/>
      <c r="BE447" s="14"/>
      <c r="BF447" s="14"/>
      <c r="BG447" s="7"/>
      <c r="BH447" s="7"/>
      <c r="BI447" s="7"/>
      <c r="BJ447" s="7"/>
      <c r="BK447" s="7"/>
      <c r="BL447" s="7"/>
      <c r="BM447" s="7"/>
      <c r="BN447" s="7"/>
    </row>
    <row r="448" spans="1:66" s="6" customFormat="1" ht="15" customHeight="1">
      <c r="B448" s="683"/>
      <c r="C448" s="684"/>
      <c r="D448" s="684"/>
      <c r="E448" s="684"/>
      <c r="F448" s="684"/>
      <c r="G448" s="684"/>
      <c r="H448" s="729"/>
      <c r="I448" s="729"/>
      <c r="J448" s="729"/>
      <c r="K448" s="729"/>
      <c r="L448" s="729"/>
      <c r="M448" s="729"/>
      <c r="N448" s="729"/>
      <c r="O448" s="729"/>
      <c r="P448" s="729"/>
      <c r="Q448" s="729"/>
      <c r="R448" s="729"/>
      <c r="S448" s="729"/>
      <c r="T448" s="729"/>
      <c r="U448" s="729"/>
      <c r="V448" s="729"/>
      <c r="W448" s="729"/>
      <c r="X448" s="684"/>
      <c r="Y448" s="684"/>
      <c r="Z448" s="684"/>
      <c r="AA448" s="731"/>
      <c r="AB448" s="279"/>
      <c r="AC448" s="26"/>
      <c r="AD448" s="179"/>
      <c r="AE448" s="376" t="s">
        <v>533</v>
      </c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  <c r="AR448" s="14"/>
      <c r="AS448" s="14"/>
      <c r="AT448" s="14"/>
      <c r="AU448" s="14"/>
      <c r="AV448" s="14"/>
      <c r="AW448" s="14"/>
      <c r="AX448" s="14"/>
      <c r="AY448" s="14"/>
      <c r="AZ448" s="14"/>
      <c r="BA448" s="14"/>
      <c r="BB448" s="14"/>
      <c r="BC448" s="14"/>
      <c r="BD448" s="14"/>
      <c r="BE448" s="14"/>
      <c r="BF448" s="14"/>
      <c r="BG448" s="7"/>
      <c r="BH448" s="7"/>
      <c r="BI448" s="7"/>
      <c r="BJ448" s="7"/>
      <c r="BK448" s="7"/>
      <c r="BL448" s="7"/>
      <c r="BM448" s="7"/>
      <c r="BN448" s="7"/>
    </row>
    <row r="449" spans="1:31" s="27" customFormat="1" ht="15" customHeight="1">
      <c r="AC449" s="36"/>
      <c r="AD449" s="39"/>
      <c r="AE449" s="370"/>
    </row>
    <row r="450" spans="1:31" s="27" customFormat="1" ht="15" customHeight="1">
      <c r="A450" s="371" t="s">
        <v>534</v>
      </c>
      <c r="B450" s="372"/>
      <c r="C450" s="372"/>
      <c r="D450" s="372"/>
      <c r="E450" s="372"/>
      <c r="F450" s="372"/>
      <c r="G450" s="372"/>
      <c r="H450" s="372"/>
      <c r="I450" s="372"/>
      <c r="J450" s="372"/>
      <c r="K450" s="372"/>
      <c r="L450" s="372"/>
      <c r="M450" s="372"/>
      <c r="N450" s="372"/>
      <c r="O450" s="372"/>
      <c r="P450" s="372"/>
      <c r="Q450" s="372"/>
      <c r="R450" s="372"/>
      <c r="S450" s="372"/>
      <c r="T450" s="372"/>
      <c r="U450" s="372"/>
      <c r="V450" s="372"/>
      <c r="W450" s="372"/>
      <c r="X450" s="372"/>
      <c r="Y450" s="372"/>
      <c r="Z450" s="372"/>
      <c r="AA450" s="372"/>
      <c r="AB450" s="372"/>
      <c r="AC450" s="36"/>
      <c r="AD450" s="39"/>
      <c r="AE450" s="370"/>
    </row>
    <row r="451" spans="1:31" s="220" customFormat="1" ht="15" customHeight="1">
      <c r="A451" s="211"/>
      <c r="B451" s="211" t="s">
        <v>418</v>
      </c>
      <c r="C451" s="211"/>
      <c r="D451" s="211"/>
      <c r="E451" s="211"/>
      <c r="F451" s="211"/>
      <c r="G451" s="211"/>
      <c r="H451" s="211"/>
      <c r="I451" s="211"/>
      <c r="J451" s="211"/>
      <c r="K451" s="211"/>
      <c r="L451" s="211"/>
      <c r="M451" s="211"/>
      <c r="N451" s="211"/>
      <c r="O451" s="211"/>
      <c r="P451" s="211"/>
      <c r="Q451" s="211"/>
      <c r="R451" s="211"/>
      <c r="S451" s="211"/>
      <c r="T451" s="211"/>
      <c r="U451" s="211"/>
      <c r="V451" s="211"/>
      <c r="W451" s="211"/>
      <c r="X451" s="211"/>
      <c r="Y451" s="211"/>
      <c r="Z451" s="211"/>
      <c r="AA451" s="211"/>
      <c r="AB451" s="211"/>
      <c r="AC451" s="195"/>
      <c r="AD451" s="144"/>
      <c r="AE451" s="221" t="s">
        <v>535</v>
      </c>
    </row>
    <row r="452" spans="1:31" s="220" customFormat="1" ht="15" customHeight="1">
      <c r="A452" s="211"/>
      <c r="B452" s="826" t="s">
        <v>536</v>
      </c>
      <c r="C452" s="828"/>
      <c r="D452" s="827" t="s">
        <v>51</v>
      </c>
      <c r="E452" s="211"/>
      <c r="F452" s="211"/>
      <c r="G452" s="224"/>
      <c r="M452" s="827" t="s">
        <v>51</v>
      </c>
      <c r="N452" s="830"/>
      <c r="O452" s="830"/>
      <c r="P452" s="830"/>
      <c r="Q452" s="830"/>
      <c r="R452" s="211"/>
      <c r="S452" s="211"/>
      <c r="T452" s="211"/>
      <c r="U452" s="211"/>
      <c r="V452" s="211"/>
      <c r="W452" s="211"/>
      <c r="X452" s="211"/>
      <c r="Y452" s="211"/>
      <c r="Z452" s="211"/>
      <c r="AA452" s="211"/>
      <c r="AB452" s="211"/>
      <c r="AC452" s="195"/>
      <c r="AD452" s="144"/>
      <c r="AE452" s="221"/>
    </row>
    <row r="453" spans="1:31" s="220" customFormat="1" ht="15" customHeight="1">
      <c r="A453" s="211"/>
      <c r="B453" s="828"/>
      <c r="C453" s="828"/>
      <c r="D453" s="828"/>
      <c r="E453" s="211"/>
      <c r="F453" s="211"/>
      <c r="G453" s="223"/>
      <c r="M453" s="828"/>
      <c r="N453" s="830"/>
      <c r="O453" s="830"/>
      <c r="P453" s="830"/>
      <c r="Q453" s="830"/>
      <c r="R453" s="211"/>
      <c r="S453" s="211"/>
      <c r="T453" s="211"/>
      <c r="U453" s="211"/>
      <c r="V453" s="211"/>
      <c r="W453" s="211"/>
      <c r="X453" s="211"/>
      <c r="Y453" s="211"/>
      <c r="Z453" s="211"/>
      <c r="AA453" s="211"/>
      <c r="AB453" s="211"/>
      <c r="AC453" s="195"/>
      <c r="AD453" s="144"/>
      <c r="AE453" s="221"/>
    </row>
    <row r="454" spans="1:31" s="220" customFormat="1" ht="15" customHeight="1">
      <c r="A454" s="211"/>
      <c r="B454" s="826" t="s">
        <v>537</v>
      </c>
      <c r="C454" s="828"/>
      <c r="D454" s="827" t="s">
        <v>51</v>
      </c>
      <c r="E454" s="211"/>
      <c r="F454" s="211"/>
      <c r="G454" s="224"/>
      <c r="M454" s="827" t="s">
        <v>51</v>
      </c>
      <c r="N454" s="830"/>
      <c r="O454" s="830"/>
      <c r="P454" s="830"/>
      <c r="Q454" s="830"/>
      <c r="R454" s="211"/>
      <c r="S454" s="211"/>
      <c r="T454" s="211"/>
      <c r="U454" s="211"/>
      <c r="V454" s="211"/>
      <c r="W454" s="211"/>
      <c r="X454" s="211"/>
      <c r="Y454" s="211"/>
      <c r="Z454" s="211"/>
      <c r="AA454" s="211"/>
      <c r="AB454" s="211"/>
      <c r="AC454" s="195"/>
      <c r="AD454" s="144"/>
      <c r="AE454" s="221"/>
    </row>
    <row r="455" spans="1:31" s="220" customFormat="1" ht="15" customHeight="1">
      <c r="A455" s="211"/>
      <c r="B455" s="828"/>
      <c r="C455" s="828"/>
      <c r="D455" s="828"/>
      <c r="E455" s="211"/>
      <c r="F455" s="211"/>
      <c r="G455" s="223"/>
      <c r="M455" s="828"/>
      <c r="N455" s="830"/>
      <c r="O455" s="830"/>
      <c r="P455" s="830"/>
      <c r="Q455" s="830"/>
      <c r="R455" s="211"/>
      <c r="S455" s="211"/>
      <c r="T455" s="211"/>
      <c r="U455" s="211"/>
      <c r="V455" s="211"/>
      <c r="W455" s="211"/>
      <c r="X455" s="211"/>
      <c r="Y455" s="211"/>
      <c r="Z455" s="211"/>
      <c r="AA455" s="211"/>
      <c r="AB455" s="211"/>
      <c r="AC455" s="195"/>
      <c r="AD455" s="144"/>
      <c r="AE455" s="221"/>
    </row>
    <row r="456" spans="1:31" s="220" customFormat="1" ht="15" customHeight="1">
      <c r="A456" s="211"/>
      <c r="B456" s="826" t="s">
        <v>419</v>
      </c>
      <c r="C456" s="828"/>
      <c r="D456" s="224" t="s">
        <v>51</v>
      </c>
      <c r="E456" s="211" t="s">
        <v>538</v>
      </c>
      <c r="F456" s="211"/>
      <c r="G456" s="223"/>
      <c r="H456" s="223"/>
      <c r="I456" s="365"/>
      <c r="J456" s="365"/>
      <c r="K456" s="365"/>
      <c r="L456" s="365"/>
      <c r="M456" s="223" t="s">
        <v>51</v>
      </c>
      <c r="N456" s="830"/>
      <c r="O456" s="830"/>
      <c r="P456" s="830"/>
      <c r="Q456" s="830"/>
      <c r="R456" s="211"/>
      <c r="S456" s="211"/>
      <c r="T456" s="211"/>
      <c r="U456" s="211"/>
      <c r="V456" s="211"/>
      <c r="W456" s="211"/>
      <c r="X456" s="211"/>
      <c r="Y456" s="211"/>
      <c r="Z456" s="211"/>
      <c r="AA456" s="211"/>
      <c r="AB456" s="211"/>
      <c r="AC456" s="195"/>
      <c r="AD456" s="144"/>
      <c r="AE456" s="221"/>
    </row>
    <row r="457" spans="1:31" s="220" customFormat="1" ht="15" customHeight="1">
      <c r="A457" s="211"/>
      <c r="B457" s="42" t="s">
        <v>420</v>
      </c>
      <c r="C457" s="216"/>
      <c r="D457" s="216"/>
      <c r="E457" s="216"/>
      <c r="F457" s="832" t="s">
        <v>421</v>
      </c>
      <c r="G457" s="832"/>
      <c r="H457" s="45" t="s">
        <v>11</v>
      </c>
      <c r="I457" s="833"/>
      <c r="J457" s="833"/>
      <c r="K457" s="833"/>
      <c r="L457" s="833"/>
      <c r="M457" s="45" t="s">
        <v>11</v>
      </c>
      <c r="N457" s="830"/>
      <c r="O457" s="830"/>
      <c r="P457" s="830"/>
      <c r="Q457" s="830"/>
      <c r="R457" s="274" t="str">
        <f>IF(O457&gt;N452,"&gt;","&lt;")</f>
        <v>&lt;</v>
      </c>
      <c r="S457" s="834" t="s">
        <v>419</v>
      </c>
      <c r="T457" s="834"/>
      <c r="U457" s="296"/>
      <c r="V457" s="296"/>
      <c r="W457" s="296"/>
      <c r="X457" s="296"/>
      <c r="Y457" s="667" t="str">
        <f>IF(N457&gt;N452,"...... OK","...... NG")</f>
        <v>...... NG</v>
      </c>
      <c r="Z457" s="667"/>
      <c r="AA457" s="667"/>
      <c r="AB457" s="297"/>
      <c r="AC457" s="195"/>
      <c r="AD457" s="144"/>
      <c r="AE457" s="221"/>
    </row>
    <row r="458" spans="1:31" s="220" customFormat="1" ht="15" customHeight="1">
      <c r="A458" s="211"/>
      <c r="B458" s="42" t="s">
        <v>422</v>
      </c>
      <c r="C458" s="216"/>
      <c r="D458" s="216"/>
      <c r="E458" s="216"/>
      <c r="F458" s="832" t="s">
        <v>423</v>
      </c>
      <c r="G458" s="832"/>
      <c r="H458" s="45" t="s">
        <v>51</v>
      </c>
      <c r="I458" s="835"/>
      <c r="J458" s="835"/>
      <c r="K458" s="835"/>
      <c r="L458" s="835"/>
      <c r="M458" s="223" t="str">
        <f>IF(I458&gt;N458,"&gt;","≤")</f>
        <v>≤</v>
      </c>
      <c r="N458" s="836"/>
      <c r="O458" s="836"/>
      <c r="P458" s="836"/>
      <c r="Q458" s="836"/>
      <c r="R458" s="836"/>
      <c r="S458" s="218" t="s">
        <v>51</v>
      </c>
      <c r="T458" s="829"/>
      <c r="U458" s="829"/>
      <c r="V458" s="829"/>
      <c r="W458" s="829"/>
      <c r="X458" s="296"/>
      <c r="Y458" s="667" t="str">
        <f>IF(I458&lt;=T458,"...... OK","...... NG")</f>
        <v>...... OK</v>
      </c>
      <c r="Z458" s="667"/>
      <c r="AA458" s="667"/>
      <c r="AB458" s="297"/>
      <c r="AC458" s="195"/>
      <c r="AD458" s="144"/>
      <c r="AE458" s="221"/>
    </row>
    <row r="459" spans="1:31" s="27" customFormat="1" ht="15" customHeight="1">
      <c r="AC459" s="36"/>
      <c r="AD459" s="39"/>
      <c r="AE459" s="370"/>
    </row>
    <row r="460" spans="1:31" s="220" customFormat="1" ht="15" customHeight="1">
      <c r="A460" s="211"/>
      <c r="B460" s="211" t="s">
        <v>424</v>
      </c>
      <c r="C460" s="234"/>
      <c r="D460" s="224"/>
      <c r="E460" s="303"/>
      <c r="F460" s="303"/>
      <c r="G460" s="303"/>
      <c r="H460" s="303"/>
      <c r="I460" s="303"/>
      <c r="J460" s="235"/>
      <c r="K460" s="304"/>
      <c r="L460" s="304"/>
      <c r="M460" s="304"/>
      <c r="N460" s="304"/>
      <c r="O460" s="303"/>
      <c r="P460" s="303"/>
      <c r="Q460" s="223"/>
      <c r="R460" s="303"/>
      <c r="S460" s="303"/>
      <c r="T460" s="303"/>
      <c r="U460" s="303"/>
      <c r="V460" s="303"/>
      <c r="W460" s="303"/>
      <c r="X460" s="303"/>
      <c r="Y460" s="303"/>
      <c r="Z460" s="303"/>
      <c r="AA460" s="303"/>
      <c r="AB460" s="303"/>
      <c r="AC460" s="195"/>
      <c r="AD460" s="144"/>
      <c r="AE460" s="221" t="s">
        <v>539</v>
      </c>
    </row>
    <row r="461" spans="1:31" s="220" customFormat="1" ht="15" customHeight="1">
      <c r="A461" s="211"/>
      <c r="B461" s="826" t="s">
        <v>425</v>
      </c>
      <c r="C461" s="828"/>
      <c r="D461" s="827" t="s">
        <v>11</v>
      </c>
      <c r="E461" s="211"/>
      <c r="F461" s="211"/>
      <c r="G461" s="211"/>
      <c r="M461" s="827" t="s">
        <v>11</v>
      </c>
      <c r="N461" s="830"/>
      <c r="O461" s="830"/>
      <c r="P461" s="830"/>
      <c r="Q461" s="830"/>
      <c r="W461" s="211"/>
      <c r="X461" s="211"/>
      <c r="Y461" s="211"/>
      <c r="Z461" s="211"/>
      <c r="AA461" s="211"/>
      <c r="AB461" s="211"/>
      <c r="AC461" s="195"/>
      <c r="AD461" s="144"/>
      <c r="AE461" s="221"/>
    </row>
    <row r="462" spans="1:31" s="220" customFormat="1" ht="15" customHeight="1">
      <c r="A462" s="211"/>
      <c r="B462" s="828"/>
      <c r="C462" s="828"/>
      <c r="D462" s="828"/>
      <c r="E462" s="211"/>
      <c r="F462" s="211"/>
      <c r="G462" s="211"/>
      <c r="M462" s="828"/>
      <c r="N462" s="830"/>
      <c r="O462" s="830"/>
      <c r="P462" s="830"/>
      <c r="Q462" s="830"/>
      <c r="W462" s="211"/>
      <c r="X462" s="211"/>
      <c r="Y462" s="211"/>
      <c r="Z462" s="211"/>
      <c r="AA462" s="211"/>
      <c r="AB462" s="211"/>
      <c r="AC462" s="195"/>
      <c r="AD462" s="144"/>
      <c r="AE462" s="221"/>
    </row>
    <row r="463" spans="1:31" s="220" customFormat="1" ht="15" customHeight="1">
      <c r="A463" s="211"/>
      <c r="B463" s="826" t="s">
        <v>536</v>
      </c>
      <c r="C463" s="826"/>
      <c r="D463" s="827" t="s">
        <v>51</v>
      </c>
      <c r="E463" s="827"/>
      <c r="F463" s="211"/>
      <c r="M463" s="827" t="s">
        <v>11</v>
      </c>
      <c r="N463" s="830"/>
      <c r="O463" s="830"/>
      <c r="P463" s="830"/>
      <c r="Q463" s="830"/>
      <c r="R463" s="223"/>
      <c r="S463" s="365"/>
      <c r="T463" s="365"/>
      <c r="U463" s="365"/>
      <c r="V463" s="365"/>
      <c r="W463" s="211"/>
      <c r="X463" s="211"/>
      <c r="Y463" s="211"/>
      <c r="Z463" s="211"/>
      <c r="AA463" s="211"/>
      <c r="AB463" s="211"/>
      <c r="AC463" s="195"/>
      <c r="AD463" s="144"/>
      <c r="AE463" s="221"/>
    </row>
    <row r="464" spans="1:31" s="220" customFormat="1" ht="15" customHeight="1">
      <c r="A464" s="211"/>
      <c r="B464" s="826"/>
      <c r="C464" s="826"/>
      <c r="D464" s="828"/>
      <c r="E464" s="828"/>
      <c r="F464" s="211"/>
      <c r="M464" s="828"/>
      <c r="N464" s="830"/>
      <c r="O464" s="830"/>
      <c r="P464" s="830"/>
      <c r="Q464" s="830"/>
      <c r="R464" s="223"/>
      <c r="S464" s="365"/>
      <c r="T464" s="365"/>
      <c r="U464" s="365"/>
      <c r="V464" s="365"/>
      <c r="W464" s="211"/>
      <c r="X464" s="211"/>
      <c r="Y464" s="211"/>
      <c r="Z464" s="211"/>
      <c r="AA464" s="211"/>
      <c r="AB464" s="211"/>
      <c r="AC464" s="195"/>
      <c r="AD464" s="144"/>
      <c r="AE464" s="221"/>
    </row>
    <row r="465" spans="1:31" s="220" customFormat="1" ht="15" customHeight="1">
      <c r="A465" s="211"/>
      <c r="B465" s="826" t="s">
        <v>537</v>
      </c>
      <c r="C465" s="826"/>
      <c r="D465" s="827" t="s">
        <v>51</v>
      </c>
      <c r="E465" s="827"/>
      <c r="F465" s="211"/>
      <c r="M465" s="827" t="s">
        <v>11</v>
      </c>
      <c r="N465" s="830"/>
      <c r="O465" s="830"/>
      <c r="P465" s="830"/>
      <c r="Q465" s="830"/>
      <c r="R465" s="223"/>
      <c r="S465" s="365"/>
      <c r="T465" s="365"/>
      <c r="U465" s="365"/>
      <c r="V465" s="365"/>
      <c r="W465" s="211"/>
      <c r="X465" s="211"/>
      <c r="Y465" s="211"/>
      <c r="Z465" s="211"/>
      <c r="AA465" s="211"/>
      <c r="AB465" s="211"/>
      <c r="AC465" s="195"/>
      <c r="AD465" s="144"/>
      <c r="AE465" s="221"/>
    </row>
    <row r="466" spans="1:31" s="220" customFormat="1" ht="15" customHeight="1">
      <c r="A466" s="211"/>
      <c r="B466" s="826"/>
      <c r="C466" s="826"/>
      <c r="D466" s="828"/>
      <c r="E466" s="828"/>
      <c r="F466" s="211"/>
      <c r="M466" s="828"/>
      <c r="N466" s="830"/>
      <c r="O466" s="830"/>
      <c r="P466" s="830"/>
      <c r="Q466" s="830"/>
      <c r="R466" s="223"/>
      <c r="S466" s="365"/>
      <c r="T466" s="365"/>
      <c r="U466" s="365"/>
      <c r="V466" s="365"/>
      <c r="W466" s="211"/>
      <c r="X466" s="211"/>
      <c r="Y466" s="211"/>
      <c r="Z466" s="211"/>
      <c r="AA466" s="211"/>
      <c r="AB466" s="211"/>
      <c r="AC466" s="195"/>
      <c r="AD466" s="144"/>
      <c r="AE466" s="221"/>
    </row>
    <row r="467" spans="1:31" s="220" customFormat="1" ht="15" customHeight="1">
      <c r="A467" s="211"/>
      <c r="B467" s="826" t="s">
        <v>419</v>
      </c>
      <c r="C467" s="828"/>
      <c r="D467" s="223" t="s">
        <v>51</v>
      </c>
      <c r="E467" s="211" t="s">
        <v>632</v>
      </c>
      <c r="F467" s="211"/>
      <c r="G467" s="211"/>
      <c r="H467" s="223"/>
      <c r="I467" s="365"/>
      <c r="J467" s="365"/>
      <c r="K467" s="365"/>
      <c r="L467" s="365"/>
      <c r="M467" s="223" t="s">
        <v>51</v>
      </c>
      <c r="N467" s="830"/>
      <c r="O467" s="830"/>
      <c r="P467" s="830"/>
      <c r="Q467" s="830"/>
      <c r="R467" s="223"/>
      <c r="S467" s="365"/>
      <c r="T467" s="365"/>
      <c r="U467" s="365"/>
      <c r="V467" s="365"/>
      <c r="W467" s="211"/>
      <c r="X467" s="211"/>
      <c r="Y467" s="211"/>
      <c r="Z467" s="211"/>
      <c r="AA467" s="211"/>
      <c r="AB467" s="211"/>
      <c r="AC467" s="195"/>
      <c r="AD467" s="144"/>
      <c r="AE467" s="221"/>
    </row>
    <row r="468" spans="1:31" s="220" customFormat="1" ht="15" customHeight="1">
      <c r="A468" s="211"/>
      <c r="B468" s="211" t="s">
        <v>426</v>
      </c>
      <c r="C468" s="211"/>
      <c r="D468" s="211"/>
      <c r="E468" s="211"/>
      <c r="F468" s="826" t="s">
        <v>427</v>
      </c>
      <c r="G468" s="826"/>
      <c r="H468" s="224" t="s">
        <v>51</v>
      </c>
      <c r="I468" s="211" t="s">
        <v>428</v>
      </c>
      <c r="J468" s="223"/>
      <c r="K468" s="211"/>
      <c r="L468" s="211"/>
      <c r="M468" s="224" t="s">
        <v>51</v>
      </c>
      <c r="N468" s="830"/>
      <c r="O468" s="830"/>
      <c r="P468" s="830"/>
      <c r="Q468" s="830"/>
      <c r="R468" s="211"/>
      <c r="S468" s="211"/>
      <c r="T468" s="211"/>
      <c r="U468" s="211"/>
      <c r="V468" s="211"/>
      <c r="W468" s="211"/>
      <c r="X468" s="211"/>
      <c r="Y468" s="211"/>
      <c r="Z468" s="211"/>
      <c r="AA468" s="211"/>
      <c r="AB468" s="211"/>
      <c r="AC468" s="195"/>
      <c r="AD468" s="144"/>
      <c r="AE468" s="221"/>
    </row>
    <row r="469" spans="1:31" s="220" customFormat="1" ht="15" customHeight="1">
      <c r="A469" s="211"/>
      <c r="B469" s="42" t="s">
        <v>420</v>
      </c>
      <c r="C469" s="216"/>
      <c r="D469" s="216"/>
      <c r="E469" s="216"/>
      <c r="F469" s="832" t="s">
        <v>421</v>
      </c>
      <c r="G469" s="832"/>
      <c r="H469" s="45" t="s">
        <v>11</v>
      </c>
      <c r="I469" s="833"/>
      <c r="J469" s="833"/>
      <c r="K469" s="833"/>
      <c r="L469" s="833"/>
      <c r="M469" s="45" t="s">
        <v>11</v>
      </c>
      <c r="N469" s="830"/>
      <c r="O469" s="830"/>
      <c r="P469" s="830"/>
      <c r="Q469" s="830"/>
      <c r="R469" s="274" t="str">
        <f>IF(N469&gt;=N468,"≥","&lt;")</f>
        <v>≥</v>
      </c>
      <c r="S469" s="305" t="s">
        <v>427</v>
      </c>
      <c r="T469" s="211"/>
      <c r="U469" s="296"/>
      <c r="V469" s="296"/>
      <c r="W469" s="296"/>
      <c r="X469" s="296"/>
      <c r="Y469" s="667" t="str">
        <f>IF(N469&gt;=N468,"...... OK","...... NG")</f>
        <v>...... OK</v>
      </c>
      <c r="Z469" s="667"/>
      <c r="AA469" s="667"/>
      <c r="AB469" s="297"/>
      <c r="AC469" s="195"/>
      <c r="AD469" s="144"/>
      <c r="AE469" s="221"/>
    </row>
    <row r="470" spans="1:31" s="220" customFormat="1" ht="15" customHeight="1">
      <c r="A470" s="211"/>
      <c r="B470" s="42" t="s">
        <v>422</v>
      </c>
      <c r="C470" s="216"/>
      <c r="D470" s="216"/>
      <c r="E470" s="216"/>
      <c r="F470" s="832" t="s">
        <v>423</v>
      </c>
      <c r="G470" s="832"/>
      <c r="H470" s="45" t="s">
        <v>51</v>
      </c>
      <c r="I470" s="835"/>
      <c r="J470" s="835"/>
      <c r="K470" s="835"/>
      <c r="L470" s="835"/>
      <c r="M470" s="223" t="str">
        <f>IF(I470&lt;=T470,"≤","&gt;")</f>
        <v>≤</v>
      </c>
      <c r="N470" s="836"/>
      <c r="O470" s="836"/>
      <c r="P470" s="836"/>
      <c r="Q470" s="836"/>
      <c r="R470" s="836"/>
      <c r="S470" s="236" t="s">
        <v>51</v>
      </c>
      <c r="T470" s="829"/>
      <c r="U470" s="829"/>
      <c r="V470" s="829"/>
      <c r="W470" s="829"/>
      <c r="X470" s="296"/>
      <c r="Y470" s="667" t="str">
        <f>IF(I470&lt;=T470,"...... OK","...... NG")</f>
        <v>...... OK</v>
      </c>
      <c r="Z470" s="667"/>
      <c r="AA470" s="667"/>
      <c r="AB470" s="297"/>
      <c r="AC470" s="195"/>
      <c r="AD470" s="144"/>
      <c r="AE470" s="221"/>
    </row>
    <row r="471" spans="1:31" s="220" customFormat="1" ht="15" customHeight="1">
      <c r="A471" s="211"/>
      <c r="B471" s="42" t="s">
        <v>429</v>
      </c>
      <c r="C471" s="216"/>
      <c r="D471" s="216"/>
      <c r="E471" s="216"/>
      <c r="F471" s="832" t="s">
        <v>430</v>
      </c>
      <c r="G471" s="832"/>
      <c r="H471" s="45" t="s">
        <v>51</v>
      </c>
      <c r="I471" s="298"/>
      <c r="J471" s="298"/>
      <c r="K471" s="298"/>
      <c r="L471" s="298"/>
      <c r="M471" s="224" t="s">
        <v>51</v>
      </c>
      <c r="N471" s="837"/>
      <c r="O471" s="837"/>
      <c r="P471" s="837"/>
      <c r="Q471" s="837"/>
      <c r="R471" s="274"/>
      <c r="S471" s="238"/>
      <c r="T471" s="236"/>
      <c r="U471" s="239"/>
      <c r="V471" s="239"/>
      <c r="W471" s="239"/>
      <c r="X471" s="237"/>
      <c r="Y471" s="297"/>
      <c r="Z471" s="297"/>
      <c r="AA471" s="297"/>
      <c r="AB471" s="297"/>
      <c r="AC471" s="195"/>
      <c r="AD471" s="144"/>
      <c r="AE471" s="221"/>
    </row>
    <row r="472" spans="1:31" s="220" customFormat="1" ht="15" customHeight="1">
      <c r="A472" s="211"/>
      <c r="B472" s="240" t="s">
        <v>431</v>
      </c>
      <c r="C472" s="241"/>
      <c r="D472" s="242"/>
      <c r="E472" s="296"/>
      <c r="F472" s="832" t="s">
        <v>432</v>
      </c>
      <c r="G472" s="832"/>
      <c r="H472" s="45" t="s">
        <v>11</v>
      </c>
      <c r="I472" s="838" t="s">
        <v>631</v>
      </c>
      <c r="J472" s="838"/>
      <c r="K472" s="838"/>
      <c r="L472" s="838"/>
      <c r="M472" s="224" t="s">
        <v>51</v>
      </c>
      <c r="N472" s="837"/>
      <c r="O472" s="837"/>
      <c r="P472" s="837"/>
      <c r="Q472" s="837"/>
      <c r="R472" s="296"/>
      <c r="S472" s="211"/>
      <c r="T472" s="296"/>
      <c r="U472" s="296"/>
      <c r="V472" s="296"/>
      <c r="W472" s="296"/>
      <c r="X472" s="296"/>
      <c r="Y472" s="296"/>
      <c r="Z472" s="296"/>
      <c r="AA472" s="296"/>
      <c r="AB472" s="296"/>
      <c r="AC472" s="195"/>
      <c r="AD472" s="144"/>
      <c r="AE472" s="221"/>
    </row>
    <row r="473" spans="1:31" s="220" customFormat="1" ht="15" customHeight="1">
      <c r="A473" s="211"/>
      <c r="B473" s="240" t="s">
        <v>433</v>
      </c>
      <c r="C473" s="241"/>
      <c r="D473" s="242"/>
      <c r="E473" s="296"/>
      <c r="F473" s="832" t="s">
        <v>434</v>
      </c>
      <c r="G473" s="832"/>
      <c r="H473" s="45" t="s">
        <v>11</v>
      </c>
      <c r="I473" s="296" t="s">
        <v>435</v>
      </c>
      <c r="J473" s="235"/>
      <c r="K473" s="306"/>
      <c r="L473" s="45"/>
      <c r="M473" s="242" t="s">
        <v>51</v>
      </c>
      <c r="N473" s="837"/>
      <c r="O473" s="837"/>
      <c r="P473" s="837"/>
      <c r="Q473" s="837"/>
      <c r="R473" s="274" t="str">
        <f>IF(N473&gt;=ABS(U473),"≥","&lt;")</f>
        <v>≥</v>
      </c>
      <c r="S473" s="274" t="s">
        <v>436</v>
      </c>
      <c r="T473" s="224" t="s">
        <v>51</v>
      </c>
      <c r="U473" s="837"/>
      <c r="V473" s="837"/>
      <c r="W473" s="837"/>
      <c r="X473" s="837"/>
      <c r="Y473" s="667" t="str">
        <f>IF(N473&gt;ABS(U473),"...... OK","...... NG")</f>
        <v>...... NG</v>
      </c>
      <c r="Z473" s="667"/>
      <c r="AA473" s="667"/>
      <c r="AB473" s="297"/>
      <c r="AC473" s="195"/>
      <c r="AD473" s="144"/>
      <c r="AE473" s="221"/>
    </row>
    <row r="474" spans="1:31" s="27" customFormat="1" ht="15" customHeight="1">
      <c r="AC474" s="36"/>
      <c r="AD474" s="39"/>
      <c r="AE474" s="370"/>
    </row>
    <row r="475" spans="1:31" s="27" customFormat="1" ht="15" customHeight="1">
      <c r="A475" s="371" t="s">
        <v>540</v>
      </c>
      <c r="B475" s="372"/>
      <c r="C475" s="372"/>
      <c r="D475" s="372"/>
      <c r="E475" s="372"/>
      <c r="F475" s="372"/>
      <c r="G475" s="372"/>
      <c r="H475" s="372"/>
      <c r="I475" s="372"/>
      <c r="J475" s="372"/>
      <c r="K475" s="372"/>
      <c r="L475" s="372"/>
      <c r="M475" s="372"/>
      <c r="N475" s="372"/>
      <c r="O475" s="372"/>
      <c r="P475" s="372"/>
      <c r="Q475" s="372"/>
      <c r="R475" s="372"/>
      <c r="S475" s="372"/>
      <c r="T475" s="372"/>
      <c r="U475" s="372"/>
      <c r="V475" s="372"/>
      <c r="W475" s="372"/>
      <c r="X475" s="372"/>
      <c r="Y475" s="372"/>
      <c r="Z475" s="372"/>
      <c r="AA475" s="372"/>
      <c r="AB475" s="372"/>
      <c r="AC475" s="36"/>
      <c r="AD475" s="39"/>
      <c r="AE475" s="370"/>
    </row>
    <row r="476" spans="1:31" s="27" customFormat="1" ht="15" customHeight="1">
      <c r="A476" s="67"/>
      <c r="B476" s="278" t="s">
        <v>400</v>
      </c>
      <c r="C476" s="128"/>
      <c r="D476" s="278"/>
      <c r="E476" s="278"/>
      <c r="F476" s="278"/>
      <c r="G476" s="278"/>
      <c r="H476" s="283"/>
      <c r="I476" s="128"/>
      <c r="J476" s="285"/>
      <c r="K476" s="285"/>
      <c r="L476" s="285"/>
      <c r="M476" s="285"/>
      <c r="N476" s="258"/>
      <c r="O476" s="258"/>
      <c r="P476" s="258"/>
      <c r="Q476" s="258"/>
      <c r="R476" s="123"/>
      <c r="S476" s="284"/>
      <c r="T476" s="284"/>
      <c r="U476" s="284"/>
      <c r="V476" s="284"/>
      <c r="W476" s="284"/>
      <c r="X476" s="284"/>
      <c r="Y476" s="284"/>
      <c r="Z476" s="284"/>
      <c r="AA476" s="284"/>
      <c r="AB476" s="284"/>
      <c r="AC476" s="190"/>
      <c r="AD476" s="130"/>
      <c r="AE476" s="118" t="s">
        <v>667</v>
      </c>
    </row>
    <row r="477" spans="1:31" s="27" customFormat="1" ht="15" customHeight="1">
      <c r="A477" s="67"/>
      <c r="B477" s="258"/>
      <c r="C477" s="67" t="s">
        <v>401</v>
      </c>
      <c r="D477" s="278"/>
      <c r="E477" s="278"/>
      <c r="F477" s="278"/>
      <c r="G477" s="278"/>
      <c r="H477" s="283"/>
      <c r="I477" s="128"/>
      <c r="J477" s="285"/>
      <c r="K477" s="285"/>
      <c r="L477" s="285"/>
      <c r="M477" s="285"/>
      <c r="N477" s="258"/>
      <c r="O477" s="258"/>
      <c r="P477" s="258"/>
      <c r="Q477" s="258"/>
      <c r="R477" s="123"/>
      <c r="S477" s="284"/>
      <c r="T477" s="284"/>
      <c r="U477" s="284"/>
      <c r="V477" s="284"/>
      <c r="W477" s="284"/>
      <c r="X477" s="284"/>
      <c r="Y477" s="284"/>
      <c r="Z477" s="284"/>
      <c r="AA477" s="284"/>
      <c r="AB477" s="284"/>
      <c r="AC477" s="190"/>
      <c r="AD477" s="130"/>
      <c r="AE477" s="175"/>
    </row>
    <row r="478" spans="1:31" s="27" customFormat="1" ht="15" customHeight="1">
      <c r="A478" s="67"/>
      <c r="B478" s="258" t="s">
        <v>402</v>
      </c>
      <c r="C478" s="128" t="s">
        <v>51</v>
      </c>
      <c r="D478" s="278" t="s">
        <v>403</v>
      </c>
      <c r="E478" s="278"/>
      <c r="F478" s="278"/>
      <c r="G478" s="278"/>
      <c r="H478" s="278"/>
      <c r="I478" s="128" t="s">
        <v>51</v>
      </c>
      <c r="J478" s="658"/>
      <c r="K478" s="658"/>
      <c r="L478" s="658"/>
      <c r="M478" s="658"/>
      <c r="N478" s="258" t="s">
        <v>57</v>
      </c>
      <c r="O478" s="128" t="s">
        <v>28</v>
      </c>
      <c r="P478" s="286" t="s">
        <v>51</v>
      </c>
      <c r="Q478" s="658"/>
      <c r="R478" s="658"/>
      <c r="S478" s="658"/>
      <c r="T478" s="658"/>
      <c r="U478" s="711" t="s">
        <v>49</v>
      </c>
      <c r="V478" s="711"/>
      <c r="W478" s="711"/>
      <c r="X478" s="284"/>
      <c r="Y478" s="284"/>
      <c r="Z478" s="67"/>
      <c r="AA478" s="67"/>
      <c r="AB478" s="67"/>
      <c r="AC478" s="190"/>
      <c r="AD478" s="130"/>
      <c r="AE478" s="175"/>
    </row>
    <row r="479" spans="1:31" s="27" customFormat="1" ht="15" customHeight="1">
      <c r="A479" s="67"/>
      <c r="B479" s="258" t="s">
        <v>404</v>
      </c>
      <c r="C479" s="128" t="s">
        <v>51</v>
      </c>
      <c r="D479" s="278" t="s">
        <v>396</v>
      </c>
      <c r="E479" s="278"/>
      <c r="F479" s="278"/>
      <c r="G479" s="278"/>
      <c r="H479" s="278"/>
      <c r="I479" s="128" t="s">
        <v>51</v>
      </c>
      <c r="J479" s="655"/>
      <c r="K479" s="656"/>
      <c r="L479" s="656"/>
      <c r="M479" s="656"/>
      <c r="N479" s="656"/>
      <c r="O479" s="123"/>
      <c r="P479" s="284"/>
      <c r="Q479" s="284"/>
      <c r="R479" s="284"/>
      <c r="S479" s="284"/>
      <c r="T479" s="284"/>
      <c r="U479" s="284"/>
      <c r="V479" s="284"/>
      <c r="W479" s="284"/>
      <c r="X479" s="284"/>
      <c r="Y479" s="284"/>
      <c r="Z479" s="67"/>
      <c r="AA479" s="67"/>
      <c r="AB479" s="67"/>
      <c r="AC479" s="190"/>
      <c r="AD479" s="130"/>
      <c r="AE479" s="175"/>
    </row>
    <row r="480" spans="1:31" s="27" customFormat="1" ht="15" customHeight="1">
      <c r="A480" s="67"/>
      <c r="B480" s="258" t="s">
        <v>405</v>
      </c>
      <c r="C480" s="128" t="s">
        <v>51</v>
      </c>
      <c r="D480" s="278" t="s">
        <v>398</v>
      </c>
      <c r="E480" s="278"/>
      <c r="F480" s="278"/>
      <c r="G480" s="278"/>
      <c r="H480" s="278"/>
      <c r="I480" s="128" t="s">
        <v>51</v>
      </c>
      <c r="J480" s="793"/>
      <c r="K480" s="793"/>
      <c r="L480" s="793"/>
      <c r="M480" s="793"/>
      <c r="N480" s="793"/>
      <c r="O480" s="123"/>
      <c r="P480" s="284"/>
      <c r="Q480" s="284"/>
      <c r="R480" s="284"/>
      <c r="S480" s="284"/>
      <c r="T480" s="284"/>
      <c r="U480" s="284"/>
      <c r="V480" s="284"/>
      <c r="W480" s="284"/>
      <c r="X480" s="284"/>
      <c r="Y480" s="284"/>
      <c r="Z480" s="67"/>
      <c r="AA480" s="67"/>
      <c r="AB480" s="67"/>
      <c r="AC480" s="190"/>
      <c r="AD480" s="130"/>
      <c r="AE480" s="175"/>
    </row>
    <row r="481" spans="1:31" s="133" customFormat="1" ht="15" customHeight="1">
      <c r="A481" s="258"/>
      <c r="B481" s="258"/>
      <c r="C481" s="258"/>
      <c r="D481" s="258"/>
      <c r="E481" s="258"/>
      <c r="F481" s="258"/>
      <c r="G481" s="258"/>
      <c r="H481" s="258"/>
      <c r="I481" s="258"/>
      <c r="J481" s="258"/>
      <c r="K481" s="367"/>
      <c r="L481" s="367"/>
      <c r="M481" s="367"/>
      <c r="N481" s="367"/>
      <c r="O481" s="367"/>
      <c r="P481" s="129"/>
      <c r="Q481" s="286"/>
      <c r="R481" s="286"/>
      <c r="S481" s="286"/>
      <c r="T481" s="286"/>
      <c r="U481" s="286"/>
      <c r="V481" s="286"/>
      <c r="W481" s="286"/>
      <c r="X481" s="286"/>
      <c r="Y481" s="286"/>
      <c r="Z481" s="286"/>
      <c r="AA481" s="258"/>
      <c r="AB481" s="258"/>
      <c r="AC481" s="131"/>
      <c r="AD481" s="131"/>
      <c r="AE481" s="176"/>
    </row>
    <row r="482" spans="1:31" s="133" customFormat="1" ht="15" customHeight="1">
      <c r="A482" s="258"/>
      <c r="B482" s="258" t="s">
        <v>542</v>
      </c>
      <c r="C482" s="379" t="s">
        <v>51</v>
      </c>
      <c r="D482" s="848"/>
      <c r="E482" s="848"/>
      <c r="F482" s="848"/>
      <c r="G482" s="848"/>
      <c r="H482" s="258"/>
      <c r="I482" s="258"/>
      <c r="J482" s="258"/>
      <c r="K482" s="258"/>
      <c r="L482" s="258"/>
      <c r="M482" s="258"/>
      <c r="N482" s="258"/>
      <c r="O482" s="367"/>
      <c r="P482" s="129"/>
      <c r="Q482" s="286"/>
      <c r="R482" s="286"/>
      <c r="S482" s="286"/>
      <c r="T482" s="286"/>
      <c r="U482" s="286"/>
      <c r="V482" s="286"/>
      <c r="W482" s="286"/>
      <c r="X482" s="286"/>
      <c r="Y482" s="286"/>
      <c r="Z482" s="286"/>
      <c r="AA482" s="258"/>
      <c r="AB482" s="258"/>
      <c r="AC482" s="131"/>
      <c r="AD482" s="131"/>
      <c r="AE482" s="176"/>
    </row>
    <row r="483" spans="1:31" s="133" customFormat="1" ht="15" customHeight="1">
      <c r="A483" s="258"/>
      <c r="B483" s="258"/>
      <c r="C483" s="258"/>
      <c r="D483" s="258"/>
      <c r="E483" s="258"/>
      <c r="F483" s="258"/>
      <c r="G483" s="258"/>
      <c r="H483" s="258"/>
      <c r="I483" s="283"/>
      <c r="J483" s="258"/>
      <c r="K483" s="283"/>
      <c r="L483" s="283"/>
      <c r="M483" s="283"/>
      <c r="N483" s="283"/>
      <c r="O483" s="258"/>
      <c r="P483" s="258"/>
      <c r="Q483" s="258"/>
      <c r="R483" s="258"/>
      <c r="S483" s="129"/>
      <c r="T483" s="286"/>
      <c r="U483" s="286"/>
      <c r="V483" s="286"/>
      <c r="W483" s="286"/>
      <c r="X483" s="286"/>
      <c r="Y483" s="286"/>
      <c r="Z483" s="286"/>
      <c r="AA483" s="286"/>
      <c r="AB483" s="286"/>
      <c r="AC483" s="131"/>
      <c r="AD483" s="131"/>
      <c r="AE483" s="176"/>
    </row>
    <row r="484" spans="1:31" s="27" customFormat="1" ht="15" customHeight="1">
      <c r="A484" s="67"/>
      <c r="B484" s="67" t="s">
        <v>58</v>
      </c>
      <c r="C484" s="67"/>
      <c r="D484" s="278"/>
      <c r="E484" s="128" t="s">
        <v>52</v>
      </c>
      <c r="F484" s="710" t="s">
        <v>406</v>
      </c>
      <c r="G484" s="710"/>
      <c r="H484" s="128"/>
      <c r="I484" s="128" t="s">
        <v>51</v>
      </c>
      <c r="J484" s="789"/>
      <c r="K484" s="790"/>
      <c r="L484" s="790"/>
      <c r="M484" s="790"/>
      <c r="N484" s="790"/>
      <c r="O484" s="129"/>
      <c r="P484" s="258" t="s">
        <v>22</v>
      </c>
      <c r="Q484" s="258"/>
      <c r="R484" s="657"/>
      <c r="S484" s="657"/>
      <c r="T484" s="657"/>
      <c r="U484" s="657"/>
      <c r="V484" s="657"/>
      <c r="W484" s="657"/>
      <c r="X484" s="284"/>
      <c r="Y484" s="67"/>
      <c r="Z484" s="67"/>
      <c r="AA484" s="67"/>
      <c r="AB484" s="67"/>
      <c r="AC484" s="190"/>
      <c r="AD484" s="130"/>
      <c r="AE484" s="175"/>
    </row>
    <row r="485" spans="1:31" s="27" customFormat="1" ht="15" customHeight="1">
      <c r="A485" s="67"/>
      <c r="B485" s="67" t="s">
        <v>59</v>
      </c>
      <c r="C485" s="67"/>
      <c r="D485" s="278"/>
      <c r="E485" s="128" t="s">
        <v>52</v>
      </c>
      <c r="F485" s="710" t="s">
        <v>407</v>
      </c>
      <c r="G485" s="710"/>
      <c r="H485" s="128"/>
      <c r="I485" s="128" t="s">
        <v>51</v>
      </c>
      <c r="J485" s="682"/>
      <c r="K485" s="682"/>
      <c r="L485" s="682"/>
      <c r="M485" s="682"/>
      <c r="N485" s="682"/>
      <c r="O485" s="129"/>
      <c r="P485" s="258" t="s">
        <v>23</v>
      </c>
      <c r="Q485" s="258"/>
      <c r="R485" s="657"/>
      <c r="S485" s="657"/>
      <c r="T485" s="657"/>
      <c r="U485" s="657"/>
      <c r="V485" s="657"/>
      <c r="W485" s="657"/>
      <c r="X485" s="284"/>
      <c r="Y485" s="67"/>
      <c r="Z485" s="67"/>
      <c r="AA485" s="67"/>
      <c r="AB485" s="67"/>
      <c r="AC485" s="190"/>
      <c r="AD485" s="130"/>
      <c r="AE485" s="175"/>
    </row>
    <row r="486" spans="1:31" s="27" customFormat="1" ht="15" customHeight="1">
      <c r="A486" s="28"/>
      <c r="B486" s="35"/>
      <c r="C486" s="35"/>
      <c r="D486" s="35"/>
      <c r="E486" s="35"/>
      <c r="F486" s="35"/>
      <c r="G486" s="35"/>
      <c r="H486" s="28"/>
      <c r="I486" s="28"/>
      <c r="J486" s="28"/>
      <c r="K486" s="28"/>
      <c r="L486" s="28"/>
      <c r="M486" s="28"/>
      <c r="N486" s="28"/>
      <c r="O486" s="28"/>
      <c r="P486" s="28"/>
      <c r="Q486" s="28"/>
      <c r="R486" s="28"/>
      <c r="S486" s="35"/>
      <c r="T486" s="35"/>
      <c r="U486" s="35"/>
      <c r="V486" s="35"/>
      <c r="W486" s="35"/>
      <c r="X486" s="35"/>
      <c r="Y486" s="35"/>
      <c r="Z486" s="35"/>
      <c r="AA486" s="35"/>
      <c r="AB486" s="28"/>
      <c r="AC486" s="189"/>
      <c r="AD486" s="132"/>
      <c r="AE486" s="105"/>
    </row>
    <row r="487" spans="1:31" s="27" customFormat="1" ht="15" customHeight="1">
      <c r="A487" s="28"/>
      <c r="B487" s="27" t="s">
        <v>60</v>
      </c>
      <c r="C487" s="35"/>
      <c r="D487" s="35"/>
      <c r="E487" s="35"/>
      <c r="F487" s="35"/>
      <c r="G487" s="35"/>
      <c r="H487" s="28"/>
      <c r="I487" s="28"/>
      <c r="J487" s="28"/>
      <c r="K487" s="28"/>
      <c r="L487" s="28"/>
      <c r="M487" s="28"/>
      <c r="N487" s="28"/>
      <c r="O487" s="28"/>
      <c r="P487" s="28"/>
      <c r="Q487" s="28"/>
      <c r="R487" s="28"/>
      <c r="S487" s="28"/>
      <c r="T487" s="28"/>
      <c r="U487" s="28"/>
      <c r="V487" s="28"/>
      <c r="W487" s="28"/>
      <c r="X487" s="35"/>
      <c r="Y487" s="35"/>
      <c r="Z487" s="35"/>
      <c r="AA487" s="35"/>
      <c r="AB487" s="28"/>
      <c r="AC487" s="189"/>
      <c r="AD487" s="132"/>
      <c r="AE487" s="118" t="s">
        <v>541</v>
      </c>
    </row>
    <row r="488" spans="1:31" s="27" customFormat="1" ht="15" customHeight="1">
      <c r="A488" s="28"/>
      <c r="B488" s="598" t="s">
        <v>408</v>
      </c>
      <c r="C488" s="599"/>
      <c r="D488" s="599"/>
      <c r="E488" s="599"/>
      <c r="F488" s="78" t="s">
        <v>52</v>
      </c>
      <c r="G488" s="599" t="s">
        <v>409</v>
      </c>
      <c r="H488" s="599"/>
      <c r="I488" s="599"/>
      <c r="J488" s="599"/>
      <c r="K488" s="599"/>
      <c r="L488" s="599"/>
      <c r="M488" s="599"/>
      <c r="N488" s="599"/>
      <c r="O488" s="599"/>
      <c r="P488" s="599"/>
      <c r="Q488" s="599"/>
      <c r="R488" s="599"/>
      <c r="S488" s="600"/>
      <c r="T488" s="601" t="s">
        <v>32</v>
      </c>
      <c r="U488" s="602"/>
      <c r="V488" s="602"/>
      <c r="W488" s="602"/>
      <c r="X488" s="602"/>
      <c r="Y488" s="602"/>
      <c r="Z488" s="602"/>
      <c r="AA488" s="603"/>
      <c r="AB488" s="28"/>
      <c r="AC488" s="189"/>
      <c r="AD488" s="132"/>
      <c r="AE488" s="118"/>
    </row>
    <row r="489" spans="1:31" s="27" customFormat="1" ht="15" customHeight="1">
      <c r="A489" s="28"/>
      <c r="B489" s="607" t="s">
        <v>410</v>
      </c>
      <c r="C489" s="608"/>
      <c r="D489" s="608"/>
      <c r="E489" s="608"/>
      <c r="F489" s="83" t="s">
        <v>52</v>
      </c>
      <c r="G489" s="608" t="s">
        <v>411</v>
      </c>
      <c r="H489" s="608"/>
      <c r="I489" s="608"/>
      <c r="J489" s="608"/>
      <c r="K489" s="608"/>
      <c r="L489" s="608"/>
      <c r="M489" s="608"/>
      <c r="N489" s="608"/>
      <c r="O489" s="608"/>
      <c r="P489" s="608"/>
      <c r="Q489" s="608"/>
      <c r="R489" s="608"/>
      <c r="S489" s="609"/>
      <c r="T489" s="604"/>
      <c r="U489" s="605"/>
      <c r="V489" s="605"/>
      <c r="W489" s="605"/>
      <c r="X489" s="605"/>
      <c r="Y489" s="605"/>
      <c r="Z489" s="605"/>
      <c r="AA489" s="606"/>
      <c r="AB489" s="28"/>
      <c r="AC489" s="189"/>
      <c r="AD489" s="132"/>
      <c r="AE489" s="118"/>
    </row>
    <row r="490" spans="1:31" s="27" customFormat="1" ht="15" customHeight="1">
      <c r="A490" s="28"/>
      <c r="B490" s="567"/>
      <c r="C490" s="568"/>
      <c r="D490" s="568"/>
      <c r="E490" s="568"/>
      <c r="F490" s="568"/>
      <c r="G490" s="568"/>
      <c r="H490" s="568"/>
      <c r="I490" s="568"/>
      <c r="J490" s="568"/>
      <c r="K490" s="568"/>
      <c r="L490" s="568"/>
      <c r="M490" s="568"/>
      <c r="N490" s="568"/>
      <c r="O490" s="568"/>
      <c r="P490" s="568"/>
      <c r="Q490" s="568"/>
      <c r="R490" s="568"/>
      <c r="S490" s="569"/>
      <c r="T490" s="79"/>
      <c r="U490" s="47"/>
      <c r="V490" s="47"/>
      <c r="W490" s="47"/>
      <c r="X490" s="42"/>
      <c r="Y490" s="42"/>
      <c r="Z490" s="42"/>
      <c r="AA490" s="73"/>
      <c r="AB490" s="28"/>
      <c r="AC490" s="189"/>
      <c r="AD490" s="132"/>
      <c r="AE490" s="118"/>
    </row>
    <row r="491" spans="1:31" s="27" customFormat="1" ht="15" customHeight="1">
      <c r="A491" s="28"/>
      <c r="B491" s="570"/>
      <c r="C491" s="571"/>
      <c r="D491" s="571"/>
      <c r="E491" s="571"/>
      <c r="F491" s="571"/>
      <c r="G491" s="571"/>
      <c r="H491" s="571"/>
      <c r="I491" s="571"/>
      <c r="J491" s="571"/>
      <c r="K491" s="571"/>
      <c r="L491" s="571"/>
      <c r="M491" s="571"/>
      <c r="N491" s="571"/>
      <c r="O491" s="571"/>
      <c r="P491" s="571"/>
      <c r="Q491" s="571"/>
      <c r="R491" s="571"/>
      <c r="S491" s="572"/>
      <c r="T491" s="80"/>
      <c r="U491" s="576" t="s">
        <v>412</v>
      </c>
      <c r="V491" s="576"/>
      <c r="W491" s="71" t="s">
        <v>51</v>
      </c>
      <c r="X491" s="583"/>
      <c r="Y491" s="583"/>
      <c r="Z491" s="583"/>
      <c r="AA491" s="584"/>
      <c r="AB491" s="28"/>
      <c r="AC491" s="191"/>
      <c r="AD491" s="138"/>
      <c r="AE491" s="155"/>
    </row>
    <row r="492" spans="1:31" s="27" customFormat="1" ht="15" customHeight="1">
      <c r="A492" s="28"/>
      <c r="B492" s="570"/>
      <c r="C492" s="571"/>
      <c r="D492" s="571"/>
      <c r="E492" s="571"/>
      <c r="F492" s="571"/>
      <c r="G492" s="571"/>
      <c r="H492" s="571"/>
      <c r="I492" s="571"/>
      <c r="J492" s="571"/>
      <c r="K492" s="571"/>
      <c r="L492" s="571"/>
      <c r="M492" s="571"/>
      <c r="N492" s="571"/>
      <c r="O492" s="571"/>
      <c r="P492" s="571"/>
      <c r="Q492" s="571"/>
      <c r="R492" s="571"/>
      <c r="S492" s="572"/>
      <c r="T492" s="80"/>
      <c r="U492" s="576" t="s">
        <v>16</v>
      </c>
      <c r="V492" s="576"/>
      <c r="W492" s="71" t="s">
        <v>51</v>
      </c>
      <c r="X492" s="583"/>
      <c r="Y492" s="583"/>
      <c r="Z492" s="583"/>
      <c r="AA492" s="584"/>
      <c r="AB492" s="28"/>
      <c r="AC492" s="191"/>
      <c r="AD492" s="138"/>
      <c r="AE492" s="155"/>
    </row>
    <row r="493" spans="1:31" s="27" customFormat="1" ht="15" customHeight="1">
      <c r="A493" s="28"/>
      <c r="B493" s="570"/>
      <c r="C493" s="571"/>
      <c r="D493" s="571"/>
      <c r="E493" s="571"/>
      <c r="F493" s="571"/>
      <c r="G493" s="571"/>
      <c r="H493" s="571"/>
      <c r="I493" s="571"/>
      <c r="J493" s="571"/>
      <c r="K493" s="571"/>
      <c r="L493" s="571"/>
      <c r="M493" s="571"/>
      <c r="N493" s="571"/>
      <c r="O493" s="571"/>
      <c r="P493" s="571"/>
      <c r="Q493" s="571"/>
      <c r="R493" s="571"/>
      <c r="S493" s="572"/>
      <c r="T493" s="80"/>
      <c r="U493" s="576" t="s">
        <v>17</v>
      </c>
      <c r="V493" s="576"/>
      <c r="W493" s="71" t="s">
        <v>51</v>
      </c>
      <c r="X493" s="583"/>
      <c r="Y493" s="583"/>
      <c r="Z493" s="583"/>
      <c r="AA493" s="584"/>
      <c r="AB493" s="28"/>
      <c r="AC493" s="191"/>
      <c r="AD493" s="138"/>
      <c r="AE493" s="155"/>
    </row>
    <row r="494" spans="1:31" s="27" customFormat="1" ht="15" customHeight="1">
      <c r="A494" s="28"/>
      <c r="B494" s="570"/>
      <c r="C494" s="571"/>
      <c r="D494" s="571"/>
      <c r="E494" s="571"/>
      <c r="F494" s="571"/>
      <c r="G494" s="571"/>
      <c r="H494" s="571"/>
      <c r="I494" s="571"/>
      <c r="J494" s="571"/>
      <c r="K494" s="571"/>
      <c r="L494" s="571"/>
      <c r="M494" s="571"/>
      <c r="N494" s="571"/>
      <c r="O494" s="571"/>
      <c r="P494" s="571"/>
      <c r="Q494" s="571"/>
      <c r="R494" s="571"/>
      <c r="S494" s="572"/>
      <c r="T494" s="80"/>
      <c r="U494" s="576" t="s">
        <v>18</v>
      </c>
      <c r="V494" s="576"/>
      <c r="W494" s="71" t="s">
        <v>51</v>
      </c>
      <c r="X494" s="583"/>
      <c r="Y494" s="583"/>
      <c r="Z494" s="583"/>
      <c r="AA494" s="584"/>
      <c r="AB494" s="28"/>
      <c r="AC494" s="191"/>
      <c r="AD494" s="138"/>
      <c r="AE494" s="155"/>
    </row>
    <row r="495" spans="1:31" s="27" customFormat="1" ht="15" customHeight="1">
      <c r="A495" s="28"/>
      <c r="B495" s="570"/>
      <c r="C495" s="571"/>
      <c r="D495" s="571"/>
      <c r="E495" s="571"/>
      <c r="F495" s="571"/>
      <c r="G495" s="571"/>
      <c r="H495" s="571"/>
      <c r="I495" s="571"/>
      <c r="J495" s="571"/>
      <c r="K495" s="571"/>
      <c r="L495" s="571"/>
      <c r="M495" s="571"/>
      <c r="N495" s="571"/>
      <c r="O495" s="571"/>
      <c r="P495" s="571"/>
      <c r="Q495" s="571"/>
      <c r="R495" s="571"/>
      <c r="S495" s="572"/>
      <c r="T495" s="80"/>
      <c r="U495" s="576"/>
      <c r="V495" s="576"/>
      <c r="W495" s="71"/>
      <c r="X495" s="587"/>
      <c r="Y495" s="587"/>
      <c r="Z495" s="587"/>
      <c r="AA495" s="588"/>
      <c r="AB495" s="28"/>
      <c r="AC495" s="191"/>
      <c r="AD495" s="138"/>
      <c r="AE495" s="155"/>
    </row>
    <row r="496" spans="1:31" s="27" customFormat="1" ht="15" customHeight="1">
      <c r="A496" s="28"/>
      <c r="B496" s="570"/>
      <c r="C496" s="571"/>
      <c r="D496" s="571"/>
      <c r="E496" s="571"/>
      <c r="F496" s="571"/>
      <c r="G496" s="571"/>
      <c r="H496" s="571"/>
      <c r="I496" s="571"/>
      <c r="J496" s="571"/>
      <c r="K496" s="571"/>
      <c r="L496" s="571"/>
      <c r="M496" s="571"/>
      <c r="N496" s="571"/>
      <c r="O496" s="571"/>
      <c r="P496" s="571"/>
      <c r="Q496" s="571"/>
      <c r="R496" s="571"/>
      <c r="S496" s="572"/>
      <c r="T496" s="80"/>
      <c r="U496" s="576"/>
      <c r="V496" s="576"/>
      <c r="W496" s="71"/>
      <c r="X496" s="589"/>
      <c r="Y496" s="589"/>
      <c r="Z496" s="589"/>
      <c r="AA496" s="590"/>
      <c r="AB496" s="28"/>
      <c r="AC496" s="191"/>
      <c r="AD496" s="138"/>
      <c r="AE496" s="155"/>
    </row>
    <row r="497" spans="1:31" s="27" customFormat="1" ht="15" customHeight="1">
      <c r="A497" s="28"/>
      <c r="B497" s="570"/>
      <c r="C497" s="571"/>
      <c r="D497" s="571"/>
      <c r="E497" s="571"/>
      <c r="F497" s="571"/>
      <c r="G497" s="571"/>
      <c r="H497" s="571"/>
      <c r="I497" s="571"/>
      <c r="J497" s="571"/>
      <c r="K497" s="571"/>
      <c r="L497" s="571"/>
      <c r="M497" s="571"/>
      <c r="N497" s="571"/>
      <c r="O497" s="571"/>
      <c r="P497" s="571"/>
      <c r="Q497" s="571"/>
      <c r="R497" s="571"/>
      <c r="S497" s="572"/>
      <c r="T497" s="80"/>
      <c r="U497" s="576" t="s">
        <v>19</v>
      </c>
      <c r="V497" s="576"/>
      <c r="W497" s="71" t="s">
        <v>51</v>
      </c>
      <c r="X497" s="591"/>
      <c r="Y497" s="591"/>
      <c r="Z497" s="591"/>
      <c r="AA497" s="592"/>
      <c r="AB497" s="28"/>
      <c r="AC497" s="191"/>
      <c r="AD497" s="138"/>
      <c r="AE497" s="155"/>
    </row>
    <row r="498" spans="1:31" s="27" customFormat="1" ht="15" customHeight="1">
      <c r="A498" s="28"/>
      <c r="B498" s="570"/>
      <c r="C498" s="571"/>
      <c r="D498" s="571"/>
      <c r="E498" s="571"/>
      <c r="F498" s="571"/>
      <c r="G498" s="571"/>
      <c r="H498" s="571"/>
      <c r="I498" s="571"/>
      <c r="J498" s="571"/>
      <c r="K498" s="571"/>
      <c r="L498" s="571"/>
      <c r="M498" s="571"/>
      <c r="N498" s="571"/>
      <c r="O498" s="571"/>
      <c r="P498" s="571"/>
      <c r="Q498" s="571"/>
      <c r="R498" s="571"/>
      <c r="S498" s="572"/>
      <c r="T498" s="80"/>
      <c r="U498" s="576" t="s">
        <v>20</v>
      </c>
      <c r="V498" s="576"/>
      <c r="W498" s="71" t="s">
        <v>51</v>
      </c>
      <c r="X498" s="593"/>
      <c r="Y498" s="593"/>
      <c r="Z498" s="593"/>
      <c r="AA498" s="594"/>
      <c r="AB498" s="28"/>
      <c r="AC498" s="191"/>
      <c r="AD498" s="138"/>
      <c r="AE498" s="155"/>
    </row>
    <row r="499" spans="1:31" s="27" customFormat="1" ht="15" customHeight="1">
      <c r="A499" s="28"/>
      <c r="B499" s="570"/>
      <c r="C499" s="571"/>
      <c r="D499" s="571"/>
      <c r="E499" s="571"/>
      <c r="F499" s="571"/>
      <c r="G499" s="571"/>
      <c r="H499" s="571"/>
      <c r="I499" s="571"/>
      <c r="J499" s="571"/>
      <c r="K499" s="571"/>
      <c r="L499" s="571"/>
      <c r="M499" s="571"/>
      <c r="N499" s="571"/>
      <c r="O499" s="571"/>
      <c r="P499" s="571"/>
      <c r="Q499" s="571"/>
      <c r="R499" s="571"/>
      <c r="S499" s="572"/>
      <c r="T499" s="80"/>
      <c r="U499" s="576" t="s">
        <v>21</v>
      </c>
      <c r="V499" s="576"/>
      <c r="W499" s="71" t="s">
        <v>51</v>
      </c>
      <c r="X499" s="585"/>
      <c r="Y499" s="585"/>
      <c r="Z499" s="585"/>
      <c r="AA499" s="586"/>
      <c r="AB499" s="28"/>
      <c r="AC499" s="191"/>
      <c r="AD499" s="138"/>
      <c r="AE499" s="155"/>
    </row>
    <row r="500" spans="1:31" s="27" customFormat="1" ht="15" customHeight="1">
      <c r="A500" s="28"/>
      <c r="B500" s="570"/>
      <c r="C500" s="571"/>
      <c r="D500" s="571"/>
      <c r="E500" s="571"/>
      <c r="F500" s="571"/>
      <c r="G500" s="571"/>
      <c r="H500" s="571"/>
      <c r="I500" s="571"/>
      <c r="J500" s="571"/>
      <c r="K500" s="571"/>
      <c r="L500" s="571"/>
      <c r="M500" s="571"/>
      <c r="N500" s="571"/>
      <c r="O500" s="571"/>
      <c r="P500" s="571"/>
      <c r="Q500" s="571"/>
      <c r="R500" s="571"/>
      <c r="S500" s="572"/>
      <c r="T500" s="80"/>
      <c r="U500" s="576"/>
      <c r="V500" s="576"/>
      <c r="W500" s="71"/>
      <c r="X500" s="583"/>
      <c r="Y500" s="583"/>
      <c r="Z500" s="583"/>
      <c r="AA500" s="584"/>
      <c r="AB500" s="28"/>
      <c r="AC500" s="191"/>
      <c r="AD500" s="138"/>
      <c r="AE500" s="155"/>
    </row>
    <row r="501" spans="1:31" s="27" customFormat="1" ht="15" customHeight="1">
      <c r="A501" s="28"/>
      <c r="B501" s="570"/>
      <c r="C501" s="571"/>
      <c r="D501" s="571"/>
      <c r="E501" s="571"/>
      <c r="F501" s="571"/>
      <c r="G501" s="571"/>
      <c r="H501" s="571"/>
      <c r="I501" s="571"/>
      <c r="J501" s="571"/>
      <c r="K501" s="571"/>
      <c r="L501" s="571"/>
      <c r="M501" s="571"/>
      <c r="N501" s="571"/>
      <c r="O501" s="571"/>
      <c r="P501" s="571"/>
      <c r="Q501" s="571"/>
      <c r="R501" s="571"/>
      <c r="S501" s="572"/>
      <c r="T501" s="80"/>
      <c r="U501" s="576"/>
      <c r="V501" s="576"/>
      <c r="W501" s="71"/>
      <c r="X501" s="583"/>
      <c r="Y501" s="583"/>
      <c r="Z501" s="583"/>
      <c r="AA501" s="584"/>
      <c r="AB501" s="28"/>
      <c r="AC501" s="191"/>
      <c r="AD501" s="138"/>
      <c r="AE501" s="155"/>
    </row>
    <row r="502" spans="1:31" s="27" customFormat="1" ht="15" customHeight="1">
      <c r="A502" s="28"/>
      <c r="B502" s="570"/>
      <c r="C502" s="571"/>
      <c r="D502" s="571"/>
      <c r="E502" s="571"/>
      <c r="F502" s="571"/>
      <c r="G502" s="571"/>
      <c r="H502" s="571"/>
      <c r="I502" s="571"/>
      <c r="J502" s="571"/>
      <c r="K502" s="571"/>
      <c r="L502" s="571"/>
      <c r="M502" s="571"/>
      <c r="N502" s="571"/>
      <c r="O502" s="571"/>
      <c r="P502" s="571"/>
      <c r="Q502" s="571"/>
      <c r="R502" s="571"/>
      <c r="S502" s="572"/>
      <c r="T502" s="80"/>
      <c r="U502" s="576"/>
      <c r="V502" s="576"/>
      <c r="W502" s="71"/>
      <c r="X502" s="583"/>
      <c r="Y502" s="583"/>
      <c r="Z502" s="583"/>
      <c r="AA502" s="584"/>
      <c r="AB502" s="28"/>
      <c r="AC502" s="191"/>
      <c r="AD502" s="138"/>
      <c r="AE502" s="155"/>
    </row>
    <row r="503" spans="1:31" s="27" customFormat="1" ht="15" customHeight="1">
      <c r="A503" s="28"/>
      <c r="B503" s="570"/>
      <c r="C503" s="571"/>
      <c r="D503" s="571"/>
      <c r="E503" s="571"/>
      <c r="F503" s="571"/>
      <c r="G503" s="571"/>
      <c r="H503" s="571"/>
      <c r="I503" s="571"/>
      <c r="J503" s="571"/>
      <c r="K503" s="571"/>
      <c r="L503" s="571"/>
      <c r="M503" s="571"/>
      <c r="N503" s="571"/>
      <c r="O503" s="571"/>
      <c r="P503" s="571"/>
      <c r="Q503" s="571"/>
      <c r="R503" s="571"/>
      <c r="S503" s="572"/>
      <c r="T503" s="80"/>
      <c r="U503" s="68"/>
      <c r="V503" s="68"/>
      <c r="W503" s="3"/>
      <c r="X503" s="287"/>
      <c r="Y503" s="287"/>
      <c r="Z503" s="287"/>
      <c r="AA503" s="288"/>
      <c r="AB503" s="28"/>
      <c r="AC503" s="192"/>
      <c r="AD503" s="139"/>
      <c r="AE503" s="156"/>
    </row>
    <row r="504" spans="1:31" s="27" customFormat="1" ht="15" customHeight="1">
      <c r="A504" s="28"/>
      <c r="B504" s="570"/>
      <c r="C504" s="571"/>
      <c r="D504" s="571"/>
      <c r="E504" s="571"/>
      <c r="F504" s="571"/>
      <c r="G504" s="571"/>
      <c r="H504" s="571"/>
      <c r="I504" s="571"/>
      <c r="J504" s="571"/>
      <c r="K504" s="571"/>
      <c r="L504" s="571"/>
      <c r="M504" s="571"/>
      <c r="N504" s="571"/>
      <c r="O504" s="571"/>
      <c r="P504" s="571"/>
      <c r="Q504" s="571"/>
      <c r="R504" s="571"/>
      <c r="S504" s="572"/>
      <c r="T504" s="80"/>
      <c r="U504" s="576" t="s">
        <v>22</v>
      </c>
      <c r="V504" s="576"/>
      <c r="W504" s="71" t="s">
        <v>51</v>
      </c>
      <c r="X504" s="579"/>
      <c r="Y504" s="579"/>
      <c r="Z504" s="579"/>
      <c r="AA504" s="580"/>
      <c r="AB504" s="28"/>
      <c r="AC504" s="191"/>
      <c r="AD504" s="138"/>
      <c r="AE504" s="155"/>
    </row>
    <row r="505" spans="1:31" s="27" customFormat="1" ht="15" customHeight="1">
      <c r="A505" s="28"/>
      <c r="B505" s="570"/>
      <c r="C505" s="571"/>
      <c r="D505" s="571"/>
      <c r="E505" s="571"/>
      <c r="F505" s="571"/>
      <c r="G505" s="571"/>
      <c r="H505" s="571"/>
      <c r="I505" s="571"/>
      <c r="J505" s="571"/>
      <c r="K505" s="571"/>
      <c r="L505" s="571"/>
      <c r="M505" s="571"/>
      <c r="N505" s="571"/>
      <c r="O505" s="571"/>
      <c r="P505" s="571"/>
      <c r="Q505" s="571"/>
      <c r="R505" s="571"/>
      <c r="S505" s="572"/>
      <c r="T505" s="80"/>
      <c r="U505" s="576" t="s">
        <v>23</v>
      </c>
      <c r="V505" s="576"/>
      <c r="W505" s="71" t="s">
        <v>51</v>
      </c>
      <c r="X505" s="581"/>
      <c r="Y505" s="581"/>
      <c r="Z505" s="581"/>
      <c r="AA505" s="582"/>
      <c r="AB505" s="28"/>
      <c r="AC505" s="191"/>
      <c r="AD505" s="138"/>
      <c r="AE505" s="155"/>
    </row>
    <row r="506" spans="1:31" s="27" customFormat="1" ht="15" customHeight="1">
      <c r="A506" s="28"/>
      <c r="B506" s="570"/>
      <c r="C506" s="571"/>
      <c r="D506" s="571"/>
      <c r="E506" s="571"/>
      <c r="F506" s="571"/>
      <c r="G506" s="571"/>
      <c r="H506" s="571"/>
      <c r="I506" s="571"/>
      <c r="J506" s="571"/>
      <c r="K506" s="571"/>
      <c r="L506" s="571"/>
      <c r="M506" s="571"/>
      <c r="N506" s="571"/>
      <c r="O506" s="571"/>
      <c r="P506" s="571"/>
      <c r="Q506" s="571"/>
      <c r="R506" s="571"/>
      <c r="S506" s="572"/>
      <c r="T506" s="80"/>
      <c r="U506" s="576" t="s">
        <v>24</v>
      </c>
      <c r="V506" s="576"/>
      <c r="W506" s="71" t="s">
        <v>51</v>
      </c>
      <c r="X506" s="794"/>
      <c r="Y506" s="794"/>
      <c r="Z506" s="794"/>
      <c r="AA506" s="795"/>
      <c r="AB506" s="28"/>
      <c r="AC506" s="191"/>
      <c r="AD506" s="138"/>
      <c r="AE506" s="155"/>
    </row>
    <row r="507" spans="1:31" s="27" customFormat="1" ht="15" customHeight="1">
      <c r="A507" s="28"/>
      <c r="B507" s="570"/>
      <c r="C507" s="571"/>
      <c r="D507" s="571"/>
      <c r="E507" s="571"/>
      <c r="F507" s="571"/>
      <c r="G507" s="571"/>
      <c r="H507" s="571"/>
      <c r="I507" s="571"/>
      <c r="J507" s="571"/>
      <c r="K507" s="571"/>
      <c r="L507" s="571"/>
      <c r="M507" s="571"/>
      <c r="N507" s="571"/>
      <c r="O507" s="571"/>
      <c r="P507" s="571"/>
      <c r="Q507" s="571"/>
      <c r="R507" s="571"/>
      <c r="S507" s="572"/>
      <c r="T507" s="80"/>
      <c r="U507" s="3"/>
      <c r="V507" s="3"/>
      <c r="W507" s="3"/>
      <c r="X507" s="3"/>
      <c r="Y507" s="3"/>
      <c r="Z507" s="3"/>
      <c r="AA507" s="74"/>
      <c r="AB507" s="28"/>
      <c r="AC507" s="192"/>
      <c r="AD507" s="139"/>
      <c r="AE507" s="156"/>
    </row>
    <row r="508" spans="1:31" s="27" customFormat="1" ht="15" customHeight="1">
      <c r="A508" s="28"/>
      <c r="B508" s="570"/>
      <c r="C508" s="571"/>
      <c r="D508" s="571"/>
      <c r="E508" s="571"/>
      <c r="F508" s="571"/>
      <c r="G508" s="571"/>
      <c r="H508" s="571"/>
      <c r="I508" s="571"/>
      <c r="J508" s="571"/>
      <c r="K508" s="571"/>
      <c r="L508" s="571"/>
      <c r="M508" s="571"/>
      <c r="N508" s="571"/>
      <c r="O508" s="571"/>
      <c r="P508" s="571"/>
      <c r="Q508" s="571"/>
      <c r="R508" s="571"/>
      <c r="S508" s="572"/>
      <c r="T508" s="80"/>
      <c r="U508" s="3"/>
      <c r="V508" s="3"/>
      <c r="W508" s="3"/>
      <c r="X508" s="3"/>
      <c r="Y508" s="3"/>
      <c r="Z508" s="3"/>
      <c r="AA508" s="74"/>
      <c r="AB508" s="28"/>
      <c r="AC508" s="192"/>
      <c r="AD508" s="139"/>
      <c r="AE508" s="156"/>
    </row>
    <row r="509" spans="1:31" s="27" customFormat="1" ht="15" customHeight="1">
      <c r="A509" s="28"/>
      <c r="B509" s="595"/>
      <c r="C509" s="596"/>
      <c r="D509" s="596"/>
      <c r="E509" s="596"/>
      <c r="F509" s="596"/>
      <c r="G509" s="596"/>
      <c r="H509" s="596"/>
      <c r="I509" s="596"/>
      <c r="J509" s="596"/>
      <c r="K509" s="596"/>
      <c r="L509" s="596"/>
      <c r="M509" s="596"/>
      <c r="N509" s="596"/>
      <c r="O509" s="596"/>
      <c r="P509" s="596"/>
      <c r="Q509" s="596"/>
      <c r="R509" s="596"/>
      <c r="S509" s="597"/>
      <c r="T509" s="81"/>
      <c r="U509" s="72"/>
      <c r="V509" s="72"/>
      <c r="W509" s="72"/>
      <c r="X509" s="72"/>
      <c r="Y509" s="72"/>
      <c r="Z509" s="72"/>
      <c r="AA509" s="75"/>
      <c r="AB509" s="28"/>
      <c r="AC509" s="193"/>
      <c r="AD509" s="140"/>
      <c r="AE509" s="157"/>
    </row>
    <row r="510" spans="1:31" s="27" customFormat="1" ht="15" customHeight="1">
      <c r="A510" s="28"/>
      <c r="B510" s="567"/>
      <c r="C510" s="568"/>
      <c r="D510" s="568"/>
      <c r="E510" s="568"/>
      <c r="F510" s="568"/>
      <c r="G510" s="568"/>
      <c r="H510" s="568"/>
      <c r="I510" s="568"/>
      <c r="J510" s="568"/>
      <c r="K510" s="568"/>
      <c r="L510" s="568"/>
      <c r="M510" s="568"/>
      <c r="N510" s="568"/>
      <c r="O510" s="568"/>
      <c r="P510" s="568"/>
      <c r="Q510" s="568"/>
      <c r="R510" s="568"/>
      <c r="S510" s="569"/>
      <c r="T510" s="80"/>
      <c r="U510" s="3"/>
      <c r="V510" s="3"/>
      <c r="W510" s="3"/>
      <c r="X510" s="3"/>
      <c r="Y510" s="3"/>
      <c r="Z510" s="3"/>
      <c r="AA510" s="74"/>
      <c r="AB510" s="28"/>
      <c r="AC510" s="190"/>
      <c r="AD510" s="130"/>
      <c r="AE510" s="106"/>
    </row>
    <row r="511" spans="1:31" s="27" customFormat="1" ht="15" customHeight="1">
      <c r="A511" s="28"/>
      <c r="B511" s="570"/>
      <c r="C511" s="571"/>
      <c r="D511" s="571"/>
      <c r="E511" s="571"/>
      <c r="F511" s="571"/>
      <c r="G511" s="571"/>
      <c r="H511" s="571"/>
      <c r="I511" s="571"/>
      <c r="J511" s="571"/>
      <c r="K511" s="571"/>
      <c r="L511" s="571"/>
      <c r="M511" s="571"/>
      <c r="N511" s="571"/>
      <c r="O511" s="571"/>
      <c r="P511" s="571"/>
      <c r="Q511" s="571"/>
      <c r="R511" s="571"/>
      <c r="S511" s="572"/>
      <c r="T511" s="80" t="s">
        <v>480</v>
      </c>
      <c r="U511" s="3"/>
      <c r="V511" s="3"/>
      <c r="W511" s="3"/>
      <c r="X511" s="3"/>
      <c r="Y511" s="3"/>
      <c r="Z511" s="3"/>
      <c r="AA511" s="74"/>
      <c r="AB511" s="28"/>
      <c r="AC511" s="192"/>
      <c r="AD511" s="139"/>
      <c r="AE511" s="156"/>
    </row>
    <row r="512" spans="1:31" s="27" customFormat="1" ht="15" customHeight="1">
      <c r="A512" s="28"/>
      <c r="B512" s="570"/>
      <c r="C512" s="571"/>
      <c r="D512" s="571"/>
      <c r="E512" s="571"/>
      <c r="F512" s="571"/>
      <c r="G512" s="571"/>
      <c r="H512" s="571"/>
      <c r="I512" s="571"/>
      <c r="J512" s="571"/>
      <c r="K512" s="571"/>
      <c r="L512" s="571"/>
      <c r="M512" s="571"/>
      <c r="N512" s="571"/>
      <c r="O512" s="571"/>
      <c r="P512" s="571"/>
      <c r="Q512" s="571"/>
      <c r="R512" s="571"/>
      <c r="S512" s="572"/>
      <c r="T512" s="80"/>
      <c r="U512" s="576" t="s">
        <v>25</v>
      </c>
      <c r="V512" s="576"/>
      <c r="W512" s="71" t="s">
        <v>51</v>
      </c>
      <c r="X512" s="577"/>
      <c r="Y512" s="577"/>
      <c r="Z512" s="577"/>
      <c r="AA512" s="578"/>
      <c r="AB512" s="28"/>
      <c r="AC512" s="191"/>
      <c r="AD512" s="138"/>
      <c r="AE512" s="155"/>
    </row>
    <row r="513" spans="1:57" s="27" customFormat="1" ht="15" customHeight="1">
      <c r="A513" s="28"/>
      <c r="B513" s="570"/>
      <c r="C513" s="571"/>
      <c r="D513" s="571"/>
      <c r="E513" s="571"/>
      <c r="F513" s="571"/>
      <c r="G513" s="571"/>
      <c r="H513" s="571"/>
      <c r="I513" s="571"/>
      <c r="J513" s="571"/>
      <c r="K513" s="571"/>
      <c r="L513" s="571"/>
      <c r="M513" s="571"/>
      <c r="N513" s="571"/>
      <c r="O513" s="571"/>
      <c r="P513" s="571"/>
      <c r="Q513" s="571"/>
      <c r="R513" s="571"/>
      <c r="S513" s="572"/>
      <c r="T513" s="80"/>
      <c r="U513" s="576" t="s">
        <v>26</v>
      </c>
      <c r="V513" s="576"/>
      <c r="W513" s="71" t="s">
        <v>51</v>
      </c>
      <c r="X513" s="579"/>
      <c r="Y513" s="579"/>
      <c r="Z513" s="579"/>
      <c r="AA513" s="580"/>
      <c r="AB513" s="28"/>
      <c r="AC513" s="191"/>
      <c r="AD513" s="138"/>
      <c r="AE513" s="155"/>
    </row>
    <row r="514" spans="1:57" s="27" customFormat="1" ht="15" customHeight="1">
      <c r="A514" s="28"/>
      <c r="B514" s="570"/>
      <c r="C514" s="571"/>
      <c r="D514" s="571"/>
      <c r="E514" s="571"/>
      <c r="F514" s="571"/>
      <c r="G514" s="571"/>
      <c r="H514" s="571"/>
      <c r="I514" s="571"/>
      <c r="J514" s="571"/>
      <c r="K514" s="571"/>
      <c r="L514" s="571"/>
      <c r="M514" s="571"/>
      <c r="N514" s="571"/>
      <c r="O514" s="571"/>
      <c r="P514" s="571"/>
      <c r="Q514" s="571"/>
      <c r="R514" s="571"/>
      <c r="S514" s="572"/>
      <c r="T514" s="80"/>
      <c r="U514" s="576" t="s">
        <v>27</v>
      </c>
      <c r="V514" s="576"/>
      <c r="W514" s="71" t="s">
        <v>51</v>
      </c>
      <c r="X514" s="581"/>
      <c r="Y514" s="581"/>
      <c r="Z514" s="581"/>
      <c r="AA514" s="582"/>
      <c r="AB514" s="28"/>
      <c r="AC514" s="191"/>
      <c r="AD514" s="138"/>
      <c r="AE514" s="155"/>
    </row>
    <row r="515" spans="1:57" s="27" customFormat="1" ht="15" customHeight="1">
      <c r="A515" s="28"/>
      <c r="B515" s="570"/>
      <c r="C515" s="571"/>
      <c r="D515" s="571"/>
      <c r="E515" s="571"/>
      <c r="F515" s="571"/>
      <c r="G515" s="571"/>
      <c r="H515" s="571"/>
      <c r="I515" s="571"/>
      <c r="J515" s="571"/>
      <c r="K515" s="571"/>
      <c r="L515" s="571"/>
      <c r="M515" s="571"/>
      <c r="N515" s="571"/>
      <c r="O515" s="571"/>
      <c r="P515" s="571"/>
      <c r="Q515" s="571"/>
      <c r="R515" s="571"/>
      <c r="S515" s="572"/>
      <c r="T515" s="80" t="s">
        <v>481</v>
      </c>
      <c r="U515" s="68"/>
      <c r="V515" s="68"/>
      <c r="W515" s="3"/>
      <c r="X515" s="68"/>
      <c r="Y515" s="68"/>
      <c r="Z515" s="68"/>
      <c r="AA515" s="289"/>
      <c r="AB515" s="28"/>
      <c r="AC515" s="192"/>
      <c r="AD515" s="139"/>
      <c r="AE515" s="156"/>
    </row>
    <row r="516" spans="1:57" s="27" customFormat="1" ht="15" customHeight="1">
      <c r="A516" s="28"/>
      <c r="B516" s="570"/>
      <c r="C516" s="571"/>
      <c r="D516" s="571"/>
      <c r="E516" s="571"/>
      <c r="F516" s="571"/>
      <c r="G516" s="571"/>
      <c r="H516" s="571"/>
      <c r="I516" s="571"/>
      <c r="J516" s="571"/>
      <c r="K516" s="571"/>
      <c r="L516" s="571"/>
      <c r="M516" s="571"/>
      <c r="N516" s="571"/>
      <c r="O516" s="571"/>
      <c r="P516" s="571"/>
      <c r="Q516" s="571"/>
      <c r="R516" s="571"/>
      <c r="S516" s="572"/>
      <c r="T516" s="80"/>
      <c r="U516" s="576" t="s">
        <v>28</v>
      </c>
      <c r="V516" s="576"/>
      <c r="W516" s="71" t="s">
        <v>51</v>
      </c>
      <c r="X516" s="577"/>
      <c r="Y516" s="577"/>
      <c r="Z516" s="577"/>
      <c r="AA516" s="578"/>
      <c r="AB516" s="28"/>
      <c r="AC516" s="191"/>
      <c r="AD516" s="138"/>
      <c r="AE516" s="155"/>
    </row>
    <row r="517" spans="1:57" s="27" customFormat="1" ht="15" customHeight="1">
      <c r="A517" s="28"/>
      <c r="B517" s="570"/>
      <c r="C517" s="571"/>
      <c r="D517" s="571"/>
      <c r="E517" s="571"/>
      <c r="F517" s="571"/>
      <c r="G517" s="571"/>
      <c r="H517" s="571"/>
      <c r="I517" s="571"/>
      <c r="J517" s="571"/>
      <c r="K517" s="571"/>
      <c r="L517" s="571"/>
      <c r="M517" s="571"/>
      <c r="N517" s="571"/>
      <c r="O517" s="571"/>
      <c r="P517" s="571"/>
      <c r="Q517" s="571"/>
      <c r="R517" s="571"/>
      <c r="S517" s="572"/>
      <c r="T517" s="80"/>
      <c r="U517" s="576" t="s">
        <v>29</v>
      </c>
      <c r="V517" s="576"/>
      <c r="W517" s="71" t="s">
        <v>51</v>
      </c>
      <c r="X517" s="579"/>
      <c r="Y517" s="579"/>
      <c r="Z517" s="579"/>
      <c r="AA517" s="580"/>
      <c r="AB517" s="28"/>
      <c r="AC517" s="191"/>
      <c r="AD517" s="138"/>
      <c r="AE517" s="155"/>
    </row>
    <row r="518" spans="1:57" s="27" customFormat="1" ht="15" customHeight="1">
      <c r="A518" s="28"/>
      <c r="B518" s="570"/>
      <c r="C518" s="571"/>
      <c r="D518" s="571"/>
      <c r="E518" s="571"/>
      <c r="F518" s="571"/>
      <c r="G518" s="571"/>
      <c r="H518" s="571"/>
      <c r="I518" s="571"/>
      <c r="J518" s="571"/>
      <c r="K518" s="571"/>
      <c r="L518" s="571"/>
      <c r="M518" s="571"/>
      <c r="N518" s="571"/>
      <c r="O518" s="571"/>
      <c r="P518" s="571"/>
      <c r="Q518" s="571"/>
      <c r="R518" s="571"/>
      <c r="S518" s="572"/>
      <c r="T518" s="80"/>
      <c r="U518" s="576" t="s">
        <v>30</v>
      </c>
      <c r="V518" s="576"/>
      <c r="W518" s="71" t="s">
        <v>51</v>
      </c>
      <c r="X518" s="581"/>
      <c r="Y518" s="581"/>
      <c r="Z518" s="581"/>
      <c r="AA518" s="582"/>
      <c r="AB518" s="28"/>
      <c r="AC518" s="191"/>
      <c r="AD518" s="138"/>
      <c r="AE518" s="155"/>
    </row>
    <row r="519" spans="1:57" s="27" customFormat="1" ht="15" customHeight="1">
      <c r="A519" s="28"/>
      <c r="B519" s="570"/>
      <c r="C519" s="571"/>
      <c r="D519" s="571"/>
      <c r="E519" s="571"/>
      <c r="F519" s="571"/>
      <c r="G519" s="571"/>
      <c r="H519" s="571"/>
      <c r="I519" s="571"/>
      <c r="J519" s="571"/>
      <c r="K519" s="571"/>
      <c r="L519" s="571"/>
      <c r="M519" s="571"/>
      <c r="N519" s="571"/>
      <c r="O519" s="571"/>
      <c r="P519" s="571"/>
      <c r="Q519" s="571"/>
      <c r="R519" s="571"/>
      <c r="S519" s="572"/>
      <c r="T519" s="80" t="s">
        <v>482</v>
      </c>
      <c r="U519" s="68"/>
      <c r="V519" s="68"/>
      <c r="W519" s="3"/>
      <c r="X519" s="287"/>
      <c r="Y519" s="287"/>
      <c r="Z519" s="287"/>
      <c r="AA519" s="288"/>
      <c r="AB519" s="28"/>
      <c r="AC519" s="192"/>
      <c r="AD519" s="139"/>
      <c r="AE519" s="156"/>
    </row>
    <row r="520" spans="1:57" s="27" customFormat="1" ht="15" customHeight="1">
      <c r="A520" s="28"/>
      <c r="B520" s="570"/>
      <c r="C520" s="571"/>
      <c r="D520" s="571"/>
      <c r="E520" s="571"/>
      <c r="F520" s="571"/>
      <c r="G520" s="571"/>
      <c r="H520" s="571"/>
      <c r="I520" s="571"/>
      <c r="J520" s="571"/>
      <c r="K520" s="571"/>
      <c r="L520" s="571"/>
      <c r="M520" s="571"/>
      <c r="N520" s="571"/>
      <c r="O520" s="571"/>
      <c r="P520" s="571"/>
      <c r="Q520" s="571"/>
      <c r="R520" s="571"/>
      <c r="S520" s="572"/>
      <c r="T520" s="80"/>
      <c r="U520" s="576" t="s">
        <v>31</v>
      </c>
      <c r="V520" s="576"/>
      <c r="W520" s="71" t="s">
        <v>51</v>
      </c>
      <c r="X520" s="565"/>
      <c r="Y520" s="565"/>
      <c r="Z520" s="565"/>
      <c r="AA520" s="566"/>
      <c r="AB520" s="28"/>
      <c r="AC520" s="191"/>
      <c r="AD520" s="138"/>
      <c r="AE520" s="155"/>
    </row>
    <row r="521" spans="1:57" s="27" customFormat="1" ht="15" customHeight="1">
      <c r="A521" s="28"/>
      <c r="B521" s="573"/>
      <c r="C521" s="574"/>
      <c r="D521" s="574"/>
      <c r="E521" s="574"/>
      <c r="F521" s="574"/>
      <c r="G521" s="574"/>
      <c r="H521" s="574"/>
      <c r="I521" s="574"/>
      <c r="J521" s="574"/>
      <c r="K521" s="574"/>
      <c r="L521" s="574"/>
      <c r="M521" s="574"/>
      <c r="N521" s="574"/>
      <c r="O521" s="574"/>
      <c r="P521" s="574"/>
      <c r="Q521" s="574"/>
      <c r="R521" s="574"/>
      <c r="S521" s="575"/>
      <c r="T521" s="82"/>
      <c r="U521" s="76"/>
      <c r="V521" s="76"/>
      <c r="W521" s="76"/>
      <c r="X521" s="76"/>
      <c r="Y521" s="76"/>
      <c r="Z521" s="76"/>
      <c r="AA521" s="77"/>
      <c r="AB521" s="28"/>
      <c r="AC521" s="189"/>
      <c r="AD521" s="132"/>
      <c r="AE521" s="118"/>
    </row>
    <row r="522" spans="1:57" s="27" customFormat="1" ht="15" customHeight="1">
      <c r="AC522" s="36"/>
      <c r="AD522" s="39"/>
      <c r="AE522" s="370"/>
    </row>
    <row r="523" spans="1:57" s="27" customFormat="1" ht="15" customHeight="1">
      <c r="A523" s="372" t="s">
        <v>543</v>
      </c>
      <c r="B523" s="372"/>
      <c r="C523" s="372"/>
      <c r="D523" s="372"/>
      <c r="E523" s="372"/>
      <c r="F523" s="372"/>
      <c r="G523" s="372"/>
      <c r="H523" s="372"/>
      <c r="I523" s="372"/>
      <c r="J523" s="372"/>
      <c r="K523" s="372"/>
      <c r="L523" s="372"/>
      <c r="M523" s="372"/>
      <c r="N523" s="372"/>
      <c r="O523" s="372"/>
      <c r="P523" s="372"/>
      <c r="Q523" s="372"/>
      <c r="R523" s="372"/>
      <c r="S523" s="372"/>
      <c r="T523" s="372"/>
      <c r="U523" s="372"/>
      <c r="V523" s="372"/>
      <c r="W523" s="372"/>
      <c r="X523" s="372"/>
      <c r="Y523" s="372"/>
      <c r="Z523" s="372"/>
      <c r="AA523" s="372"/>
      <c r="AB523" s="372"/>
      <c r="AC523" s="36"/>
      <c r="AD523" s="39"/>
      <c r="AE523" s="370"/>
    </row>
    <row r="524" spans="1:57" s="159" customFormat="1" ht="15" customHeight="1">
      <c r="A524" s="67"/>
      <c r="B524" s="158" t="s">
        <v>605</v>
      </c>
      <c r="C524" s="67"/>
      <c r="D524" s="67"/>
      <c r="E524" s="67"/>
      <c r="F524" s="67"/>
      <c r="G524" s="67"/>
      <c r="H524" s="67"/>
      <c r="I524" s="67"/>
      <c r="J524" s="67"/>
      <c r="K524" s="67"/>
      <c r="L524" s="67"/>
      <c r="M524" s="67"/>
      <c r="N524" s="67"/>
      <c r="O524" s="67"/>
      <c r="P524" s="67"/>
      <c r="Q524" s="67"/>
      <c r="R524" s="67"/>
      <c r="S524" s="67"/>
      <c r="T524" s="67"/>
      <c r="U524" s="67"/>
      <c r="V524" s="67"/>
      <c r="W524" s="67"/>
      <c r="X524" s="67"/>
      <c r="Y524" s="67"/>
      <c r="Z524" s="67"/>
      <c r="AA524" s="67"/>
      <c r="AB524" s="67"/>
      <c r="AC524" s="196"/>
      <c r="AE524" s="119" t="s">
        <v>634</v>
      </c>
    </row>
    <row r="525" spans="1:57" s="159" customFormat="1" ht="15" customHeight="1">
      <c r="A525" s="67"/>
      <c r="B525" s="86" t="s">
        <v>42</v>
      </c>
      <c r="C525" s="120" t="s">
        <v>440</v>
      </c>
      <c r="D525" s="67"/>
      <c r="E525" s="67"/>
      <c r="F525" s="67"/>
      <c r="G525" s="67"/>
      <c r="H525" s="67"/>
      <c r="I525" s="67"/>
      <c r="J525" s="67"/>
      <c r="K525" s="67"/>
      <c r="L525" s="67"/>
      <c r="M525" s="67"/>
      <c r="N525" s="67"/>
      <c r="O525" s="67"/>
      <c r="P525" s="67"/>
      <c r="Q525" s="67"/>
      <c r="R525" s="67"/>
      <c r="S525" s="67"/>
      <c r="T525" s="67"/>
      <c r="U525" s="67"/>
      <c r="V525" s="67"/>
      <c r="W525" s="67"/>
      <c r="X525" s="67"/>
      <c r="Y525" s="67"/>
      <c r="Z525" s="67"/>
      <c r="AA525" s="67"/>
      <c r="AB525" s="67"/>
      <c r="AC525" s="189" t="s">
        <v>72</v>
      </c>
      <c r="AD525" s="170"/>
      <c r="AE525" s="118" t="s">
        <v>606</v>
      </c>
      <c r="AR525" s="171"/>
      <c r="AS525" s="171"/>
      <c r="AT525" s="171"/>
      <c r="AU525" s="171"/>
      <c r="AV525" s="171"/>
      <c r="AW525" s="171"/>
      <c r="AX525" s="171"/>
      <c r="AY525" s="171"/>
      <c r="AZ525" s="171"/>
      <c r="BA525" s="171"/>
      <c r="BB525" s="171"/>
      <c r="BC525" s="171"/>
      <c r="BD525" s="171"/>
      <c r="BE525" s="171"/>
    </row>
    <row r="526" spans="1:57" s="159" customFormat="1" ht="15" customHeight="1">
      <c r="A526" s="67"/>
      <c r="B526" s="636" t="s">
        <v>544</v>
      </c>
      <c r="C526" s="637"/>
      <c r="D526" s="637"/>
      <c r="E526" s="637"/>
      <c r="F526" s="637"/>
      <c r="G526" s="638"/>
      <c r="H526" s="49" t="s">
        <v>545</v>
      </c>
      <c r="I526" s="50" t="s">
        <v>11</v>
      </c>
      <c r="J526" s="850"/>
      <c r="K526" s="850"/>
      <c r="L526" s="850"/>
      <c r="M526" s="850"/>
      <c r="N526" s="640" t="s">
        <v>546</v>
      </c>
      <c r="O526" s="641"/>
      <c r="P526" s="641"/>
      <c r="Q526" s="641"/>
      <c r="R526" s="641"/>
      <c r="S526" s="641"/>
      <c r="T526" s="641"/>
      <c r="U526" s="642"/>
      <c r="V526" s="49" t="s">
        <v>547</v>
      </c>
      <c r="W526" s="50" t="s">
        <v>11</v>
      </c>
      <c r="X526" s="669"/>
      <c r="Y526" s="669"/>
      <c r="Z526" s="669"/>
      <c r="AA526" s="670"/>
      <c r="AB526" s="169"/>
      <c r="AC526" s="169"/>
      <c r="AD526" s="67"/>
      <c r="AE526" s="380" t="s">
        <v>607</v>
      </c>
    </row>
    <row r="527" spans="1:57" s="159" customFormat="1" ht="15" customHeight="1">
      <c r="A527" s="67"/>
      <c r="B527" s="623" t="s">
        <v>548</v>
      </c>
      <c r="C527" s="624"/>
      <c r="D527" s="624"/>
      <c r="E527" s="624"/>
      <c r="F527" s="624"/>
      <c r="G527" s="625"/>
      <c r="H527" s="51" t="s">
        <v>549</v>
      </c>
      <c r="I527" s="55" t="s">
        <v>11</v>
      </c>
      <c r="J527" s="849"/>
      <c r="K527" s="849"/>
      <c r="L527" s="849"/>
      <c r="M527" s="849"/>
      <c r="N527" s="627" t="s">
        <v>550</v>
      </c>
      <c r="O527" s="628"/>
      <c r="P527" s="628"/>
      <c r="Q527" s="628"/>
      <c r="R527" s="628"/>
      <c r="S527" s="628"/>
      <c r="T527" s="628"/>
      <c r="U527" s="629"/>
      <c r="V527" s="51" t="s">
        <v>551</v>
      </c>
      <c r="W527" s="55" t="s">
        <v>552</v>
      </c>
      <c r="X527" s="812"/>
      <c r="Y527" s="812"/>
      <c r="Z527" s="812"/>
      <c r="AA527" s="813"/>
      <c r="AB527" s="169"/>
      <c r="AC527" s="169"/>
      <c r="AD527" s="67"/>
      <c r="AE527" s="380"/>
    </row>
    <row r="528" spans="1:57" s="159" customFormat="1" ht="15" customHeight="1">
      <c r="A528" s="67"/>
      <c r="B528" s="623" t="s">
        <v>553</v>
      </c>
      <c r="C528" s="624"/>
      <c r="D528" s="624"/>
      <c r="E528" s="624"/>
      <c r="F528" s="624"/>
      <c r="G528" s="625"/>
      <c r="H528" s="51" t="s">
        <v>554</v>
      </c>
      <c r="I528" s="55" t="s">
        <v>11</v>
      </c>
      <c r="J528" s="849"/>
      <c r="K528" s="849"/>
      <c r="L528" s="849"/>
      <c r="M528" s="849"/>
      <c r="N528" s="627" t="s">
        <v>555</v>
      </c>
      <c r="O528" s="628"/>
      <c r="P528" s="628"/>
      <c r="Q528" s="628"/>
      <c r="R528" s="628"/>
      <c r="S528" s="628"/>
      <c r="T528" s="628"/>
      <c r="U528" s="629"/>
      <c r="V528" s="51" t="s">
        <v>556</v>
      </c>
      <c r="W528" s="55" t="s">
        <v>11</v>
      </c>
      <c r="X528" s="861"/>
      <c r="Y528" s="861"/>
      <c r="Z528" s="861"/>
      <c r="AA528" s="862"/>
      <c r="AB528" s="46"/>
      <c r="AC528" s="46"/>
      <c r="AD528" s="67"/>
      <c r="AE528" s="380"/>
    </row>
    <row r="529" spans="1:33" s="159" customFormat="1" ht="15" customHeight="1">
      <c r="A529" s="67"/>
      <c r="B529" s="615" t="s">
        <v>557</v>
      </c>
      <c r="C529" s="616"/>
      <c r="D529" s="616"/>
      <c r="E529" s="616"/>
      <c r="F529" s="616"/>
      <c r="G529" s="617"/>
      <c r="H529" s="56" t="s">
        <v>558</v>
      </c>
      <c r="I529" s="57" t="s">
        <v>11</v>
      </c>
      <c r="J529" s="814"/>
      <c r="K529" s="814"/>
      <c r="L529" s="814"/>
      <c r="M529" s="814"/>
      <c r="N529" s="619"/>
      <c r="O529" s="620"/>
      <c r="P529" s="620"/>
      <c r="Q529" s="620"/>
      <c r="R529" s="620"/>
      <c r="S529" s="620"/>
      <c r="T529" s="620"/>
      <c r="U529" s="621"/>
      <c r="V529" s="610"/>
      <c r="W529" s="611"/>
      <c r="X529" s="611"/>
      <c r="Y529" s="611"/>
      <c r="Z529" s="611"/>
      <c r="AA529" s="612"/>
      <c r="AB529" s="46"/>
      <c r="AC529" s="46"/>
      <c r="AD529" s="67"/>
      <c r="AE529" s="380"/>
    </row>
    <row r="530" spans="1:33" s="159" customFormat="1" ht="15" customHeight="1">
      <c r="A530" s="67"/>
      <c r="B530" s="67"/>
      <c r="C530" s="67"/>
      <c r="D530" s="67"/>
      <c r="E530" s="67"/>
      <c r="F530" s="67"/>
      <c r="G530" s="67"/>
      <c r="H530" s="67"/>
      <c r="I530" s="67"/>
      <c r="J530" s="67"/>
      <c r="K530" s="67"/>
      <c r="L530" s="67"/>
      <c r="M530" s="67"/>
      <c r="N530" s="67"/>
      <c r="O530" s="67"/>
      <c r="P530" s="67"/>
      <c r="Q530" s="67"/>
      <c r="R530" s="67"/>
      <c r="S530" s="67"/>
      <c r="T530" s="67"/>
      <c r="U530" s="67"/>
      <c r="V530" s="67"/>
      <c r="W530" s="67"/>
      <c r="X530" s="67"/>
      <c r="Y530" s="67"/>
      <c r="Z530" s="67"/>
      <c r="AA530" s="67"/>
      <c r="AB530" s="67"/>
      <c r="AC530" s="67"/>
      <c r="AD530" s="67"/>
      <c r="AE530" s="381"/>
    </row>
    <row r="531" spans="1:33" s="159" customFormat="1" ht="15" customHeight="1">
      <c r="A531" s="67"/>
      <c r="B531" s="48" t="s">
        <v>559</v>
      </c>
      <c r="C531" s="45" t="s">
        <v>11</v>
      </c>
      <c r="D531" s="58" t="s">
        <v>560</v>
      </c>
      <c r="E531" s="58"/>
      <c r="F531" s="58"/>
      <c r="G531" s="58"/>
      <c r="H531" s="58"/>
      <c r="I531" s="45" t="s">
        <v>11</v>
      </c>
      <c r="J531" s="851"/>
      <c r="K531" s="851"/>
      <c r="L531" s="851"/>
      <c r="M531" s="851"/>
      <c r="N531" s="48" t="s">
        <v>561</v>
      </c>
      <c r="O531" s="60" t="s">
        <v>562</v>
      </c>
      <c r="P531" s="69"/>
      <c r="Q531" s="69"/>
      <c r="R531" s="69"/>
      <c r="S531" s="69"/>
      <c r="T531" s="69"/>
      <c r="U531" s="69"/>
      <c r="V531" s="69"/>
      <c r="W531" s="67"/>
      <c r="X531" s="67"/>
      <c r="Y531" s="67"/>
      <c r="Z531" s="67"/>
      <c r="AA531" s="67"/>
      <c r="AB531" s="67"/>
      <c r="AC531" s="67"/>
      <c r="AD531" s="67"/>
      <c r="AE531" s="380" t="s">
        <v>563</v>
      </c>
    </row>
    <row r="532" spans="1:33" s="159" customFormat="1" ht="15" customHeight="1">
      <c r="A532" s="67"/>
      <c r="B532" s="48" t="s">
        <v>564</v>
      </c>
      <c r="C532" s="45" t="s">
        <v>11</v>
      </c>
      <c r="D532" s="58"/>
      <c r="E532" s="58"/>
      <c r="F532" s="58"/>
      <c r="G532" s="58"/>
      <c r="H532" s="58"/>
      <c r="I532" s="45" t="s">
        <v>11</v>
      </c>
      <c r="J532" s="851"/>
      <c r="K532" s="851"/>
      <c r="L532" s="851"/>
      <c r="M532" s="851"/>
      <c r="N532" s="48" t="s">
        <v>561</v>
      </c>
      <c r="O532" s="60" t="s">
        <v>565</v>
      </c>
      <c r="P532" s="69"/>
      <c r="Q532" s="69"/>
      <c r="R532" s="69"/>
      <c r="S532" s="69"/>
      <c r="T532" s="69"/>
      <c r="U532" s="69"/>
      <c r="V532" s="69"/>
      <c r="W532" s="67"/>
      <c r="X532" s="67"/>
      <c r="Y532" s="67"/>
      <c r="Z532" s="67"/>
      <c r="AA532" s="67"/>
      <c r="AB532" s="67"/>
      <c r="AC532" s="67"/>
      <c r="AD532" s="67"/>
      <c r="AE532" s="380"/>
    </row>
    <row r="533" spans="1:33" s="159" customFormat="1" ht="15" customHeight="1">
      <c r="A533" s="67"/>
      <c r="B533" s="48" t="s">
        <v>566</v>
      </c>
      <c r="C533" s="45" t="s">
        <v>11</v>
      </c>
      <c r="D533" s="58" t="s">
        <v>567</v>
      </c>
      <c r="E533" s="58"/>
      <c r="F533" s="58"/>
      <c r="G533" s="58"/>
      <c r="H533" s="58"/>
      <c r="I533" s="45" t="s">
        <v>11</v>
      </c>
      <c r="J533" s="852"/>
      <c r="K533" s="852"/>
      <c r="L533" s="852"/>
      <c r="M533" s="852"/>
      <c r="N533" s="48" t="s">
        <v>561</v>
      </c>
      <c r="O533" s="60" t="s">
        <v>568</v>
      </c>
      <c r="P533" s="69"/>
      <c r="Q533" s="69"/>
      <c r="R533" s="69"/>
      <c r="S533" s="69"/>
      <c r="T533" s="69"/>
      <c r="U533" s="69"/>
      <c r="V533" s="69"/>
      <c r="W533" s="67"/>
      <c r="X533" s="67"/>
      <c r="Y533" s="67"/>
      <c r="Z533" s="67"/>
      <c r="AA533" s="67"/>
      <c r="AB533" s="67"/>
      <c r="AC533" s="67"/>
      <c r="AD533" s="67"/>
      <c r="AE533" s="380"/>
    </row>
    <row r="534" spans="1:33" s="159" customFormat="1" ht="15" customHeight="1">
      <c r="A534" s="67"/>
      <c r="B534" s="48" t="s">
        <v>569</v>
      </c>
      <c r="C534" s="45" t="s">
        <v>11</v>
      </c>
      <c r="D534" s="336" t="s">
        <v>570</v>
      </c>
      <c r="E534" s="58" t="s">
        <v>571</v>
      </c>
      <c r="F534" s="58"/>
      <c r="G534" s="48" t="s">
        <v>572</v>
      </c>
      <c r="H534" s="58" t="s">
        <v>573</v>
      </c>
      <c r="I534" s="45"/>
      <c r="J534" s="331"/>
      <c r="K534" s="331"/>
      <c r="L534" s="331"/>
      <c r="M534" s="59"/>
      <c r="N534" s="60"/>
      <c r="O534" s="60"/>
      <c r="P534" s="69"/>
      <c r="Q534" s="69"/>
      <c r="R534" s="69"/>
      <c r="S534" s="69"/>
      <c r="T534" s="69"/>
      <c r="U534" s="69"/>
      <c r="V534" s="69"/>
      <c r="W534" s="67"/>
      <c r="X534" s="67"/>
      <c r="Y534" s="67"/>
      <c r="Z534" s="67"/>
      <c r="AA534" s="67"/>
      <c r="AB534" s="67"/>
      <c r="AC534" s="67"/>
      <c r="AD534" s="67"/>
      <c r="AE534" s="380"/>
    </row>
    <row r="535" spans="1:33" s="159" customFormat="1" ht="15" customHeight="1">
      <c r="A535" s="67"/>
      <c r="B535" s="69"/>
      <c r="C535" s="382"/>
      <c r="D535" s="382"/>
      <c r="E535" s="45"/>
      <c r="F535" s="331"/>
      <c r="G535" s="45" t="s">
        <v>11</v>
      </c>
      <c r="H535" s="853"/>
      <c r="I535" s="853"/>
      <c r="J535" s="853"/>
      <c r="K535" s="853"/>
      <c r="L535" s="853"/>
      <c r="M535" s="853"/>
      <c r="N535" s="48" t="s">
        <v>561</v>
      </c>
      <c r="O535" s="60" t="s">
        <v>574</v>
      </c>
      <c r="P535" s="69"/>
      <c r="Q535" s="69"/>
      <c r="R535" s="69"/>
      <c r="S535" s="69"/>
      <c r="T535" s="69"/>
      <c r="U535" s="69"/>
      <c r="V535" s="69"/>
      <c r="W535" s="67"/>
      <c r="X535" s="67"/>
      <c r="Y535" s="67"/>
      <c r="Z535" s="67"/>
      <c r="AA535" s="67"/>
      <c r="AB535" s="67"/>
      <c r="AC535" s="67"/>
      <c r="AD535" s="67"/>
      <c r="AE535" s="380"/>
    </row>
    <row r="536" spans="1:33" s="159" customFormat="1" ht="15" customHeight="1">
      <c r="A536" s="67"/>
      <c r="B536" s="67"/>
      <c r="C536" s="67"/>
      <c r="D536" s="67"/>
      <c r="E536" s="67"/>
      <c r="F536" s="67"/>
      <c r="G536" s="67"/>
      <c r="H536" s="67"/>
      <c r="I536" s="67"/>
      <c r="J536" s="67"/>
      <c r="K536" s="67"/>
      <c r="L536" s="67"/>
      <c r="M536" s="67"/>
      <c r="N536" s="67"/>
      <c r="O536" s="67"/>
      <c r="P536" s="67"/>
      <c r="Q536" s="67"/>
      <c r="R536" s="67"/>
      <c r="S536" s="67"/>
      <c r="T536" s="67"/>
      <c r="U536" s="67"/>
      <c r="V536" s="67"/>
      <c r="W536" s="67"/>
      <c r="X536" s="67"/>
      <c r="Y536" s="67"/>
      <c r="Z536" s="67"/>
      <c r="AA536" s="67"/>
      <c r="AB536" s="67"/>
      <c r="AC536" s="67"/>
      <c r="AD536" s="67"/>
      <c r="AE536" s="381"/>
    </row>
    <row r="537" spans="1:33" s="159" customFormat="1" ht="15" customHeight="1">
      <c r="A537" s="67"/>
      <c r="B537" s="58" t="s">
        <v>575</v>
      </c>
      <c r="C537" s="58"/>
      <c r="D537" s="58"/>
      <c r="E537" s="58"/>
      <c r="F537" s="58"/>
      <c r="G537" s="58"/>
      <c r="H537" s="58"/>
      <c r="I537" s="61"/>
      <c r="J537" s="59"/>
      <c r="K537" s="59"/>
      <c r="L537" s="59"/>
      <c r="M537" s="59"/>
      <c r="N537" s="60"/>
      <c r="O537" s="60"/>
      <c r="P537" s="60"/>
      <c r="Q537" s="60"/>
      <c r="R537" s="60"/>
      <c r="S537" s="60"/>
      <c r="T537" s="60"/>
      <c r="U537" s="58"/>
      <c r="V537" s="61"/>
      <c r="W537" s="60"/>
      <c r="X537" s="60"/>
      <c r="Y537" s="60"/>
      <c r="Z537" s="60"/>
      <c r="AA537" s="60"/>
      <c r="AB537" s="60"/>
      <c r="AC537" s="60"/>
      <c r="AD537" s="67"/>
      <c r="AE537" s="380" t="s">
        <v>576</v>
      </c>
    </row>
    <row r="538" spans="1:33" s="159" customFormat="1" ht="15" customHeight="1">
      <c r="A538" s="67"/>
      <c r="B538" s="48" t="s">
        <v>577</v>
      </c>
      <c r="C538" s="45" t="s">
        <v>11</v>
      </c>
      <c r="D538" s="58" t="s">
        <v>578</v>
      </c>
      <c r="E538" s="58"/>
      <c r="F538" s="58"/>
      <c r="G538" s="58"/>
      <c r="H538" s="58"/>
      <c r="I538" s="45" t="s">
        <v>11</v>
      </c>
      <c r="J538" s="854"/>
      <c r="K538" s="854"/>
      <c r="L538" s="854"/>
      <c r="M538" s="854"/>
      <c r="N538" s="48" t="s">
        <v>579</v>
      </c>
      <c r="O538" s="48" t="s">
        <v>580</v>
      </c>
      <c r="P538" s="45" t="s">
        <v>11</v>
      </c>
      <c r="Q538" s="860"/>
      <c r="R538" s="860"/>
      <c r="S538" s="860"/>
      <c r="T538" s="860"/>
      <c r="U538" s="127" t="s">
        <v>581</v>
      </c>
      <c r="V538" s="48" t="s">
        <v>577</v>
      </c>
      <c r="W538" s="64" t="s">
        <v>552</v>
      </c>
      <c r="X538" s="854"/>
      <c r="Y538" s="854"/>
      <c r="Z538" s="854"/>
      <c r="AA538" s="854"/>
      <c r="AB538" s="392"/>
      <c r="AC538" s="392"/>
      <c r="AD538" s="67"/>
      <c r="AE538" s="380"/>
    </row>
    <row r="539" spans="1:33" s="159" customFormat="1" ht="15" customHeight="1">
      <c r="A539" s="67"/>
      <c r="B539" s="67"/>
      <c r="C539" s="67"/>
      <c r="D539" s="67"/>
      <c r="E539" s="67"/>
      <c r="F539" s="67"/>
      <c r="G539" s="67"/>
      <c r="H539" s="67"/>
      <c r="I539" s="67"/>
      <c r="J539" s="67"/>
      <c r="K539" s="67"/>
      <c r="L539" s="67"/>
      <c r="M539" s="67"/>
      <c r="N539" s="67"/>
      <c r="O539" s="67"/>
      <c r="P539" s="67"/>
      <c r="Q539" s="67"/>
      <c r="R539" s="67"/>
      <c r="S539" s="67"/>
      <c r="T539" s="67"/>
      <c r="U539" s="67"/>
      <c r="V539" s="67"/>
      <c r="W539" s="67"/>
      <c r="X539" s="67"/>
      <c r="Y539" s="67"/>
      <c r="Z539" s="67"/>
      <c r="AA539" s="67"/>
      <c r="AB539" s="67"/>
      <c r="AC539" s="67"/>
      <c r="AD539" s="67"/>
      <c r="AE539" s="381"/>
    </row>
    <row r="540" spans="1:33" s="159" customFormat="1" ht="15" customHeight="1">
      <c r="A540" s="67"/>
      <c r="B540" s="58" t="s">
        <v>582</v>
      </c>
      <c r="C540" s="45"/>
      <c r="D540" s="58"/>
      <c r="E540" s="58"/>
      <c r="F540" s="58"/>
      <c r="G540" s="58"/>
      <c r="H540" s="58"/>
      <c r="I540" s="45"/>
      <c r="J540" s="384"/>
      <c r="K540" s="384"/>
      <c r="L540" s="384"/>
      <c r="M540" s="384"/>
      <c r="N540" s="48"/>
      <c r="O540" s="60"/>
      <c r="P540" s="60"/>
      <c r="Q540" s="64"/>
      <c r="R540" s="149"/>
      <c r="S540" s="149"/>
      <c r="T540" s="149"/>
      <c r="U540" s="58"/>
      <c r="V540" s="61"/>
      <c r="W540" s="60"/>
      <c r="X540" s="60"/>
      <c r="Y540" s="385"/>
      <c r="Z540" s="385"/>
      <c r="AA540" s="385"/>
      <c r="AB540" s="385"/>
      <c r="AC540" s="385"/>
      <c r="AD540" s="67"/>
      <c r="AE540" s="380" t="s">
        <v>583</v>
      </c>
    </row>
    <row r="541" spans="1:33" s="159" customFormat="1" ht="15" customHeight="1">
      <c r="A541" s="67"/>
      <c r="B541" s="48" t="s">
        <v>584</v>
      </c>
      <c r="C541" s="45" t="s">
        <v>11</v>
      </c>
      <c r="D541" s="336" t="s">
        <v>585</v>
      </c>
      <c r="E541" s="58"/>
      <c r="F541" s="58"/>
      <c r="G541" s="58"/>
      <c r="H541" s="336"/>
      <c r="I541" s="386"/>
      <c r="J541" s="383"/>
      <c r="K541" s="387"/>
      <c r="L541" s="387"/>
      <c r="M541" s="388" t="s">
        <v>552</v>
      </c>
      <c r="N541" s="855"/>
      <c r="O541" s="855"/>
      <c r="P541" s="855"/>
      <c r="Q541" s="855"/>
      <c r="R541" s="149"/>
      <c r="S541" s="149"/>
      <c r="T541" s="149"/>
      <c r="U541" s="58"/>
      <c r="V541" s="61"/>
      <c r="W541" s="60"/>
      <c r="X541" s="60"/>
      <c r="Y541" s="385"/>
      <c r="Z541" s="385"/>
      <c r="AA541" s="385"/>
      <c r="AB541" s="385"/>
      <c r="AC541" s="385"/>
      <c r="AD541" s="67"/>
      <c r="AE541" s="380"/>
    </row>
    <row r="542" spans="1:33" s="159" customFormat="1" ht="15" customHeight="1">
      <c r="A542" s="67"/>
      <c r="B542" s="48" t="s">
        <v>586</v>
      </c>
      <c r="C542" s="45" t="s">
        <v>11</v>
      </c>
      <c r="D542" s="58" t="s">
        <v>587</v>
      </c>
      <c r="E542" s="48"/>
      <c r="F542" s="48"/>
      <c r="G542" s="48"/>
      <c r="H542" s="48"/>
      <c r="I542" s="48"/>
      <c r="J542" s="48"/>
      <c r="K542" s="48"/>
      <c r="L542" s="48"/>
      <c r="M542" s="388" t="s">
        <v>552</v>
      </c>
      <c r="N542" s="855"/>
      <c r="O542" s="855"/>
      <c r="P542" s="855"/>
      <c r="Q542" s="855"/>
      <c r="R542" s="60"/>
      <c r="S542" s="64"/>
      <c r="T542" s="149"/>
      <c r="U542" s="149"/>
      <c r="V542" s="149"/>
      <c r="W542" s="58"/>
      <c r="X542" s="61"/>
      <c r="Y542" s="60"/>
      <c r="Z542" s="60"/>
      <c r="AA542" s="385"/>
      <c r="AB542" s="385"/>
      <c r="AC542" s="385"/>
      <c r="AD542" s="385"/>
      <c r="AE542" s="389"/>
      <c r="AF542" s="67"/>
      <c r="AG542" s="381"/>
    </row>
    <row r="543" spans="1:33" s="159" customFormat="1" ht="15" customHeight="1">
      <c r="A543" s="67"/>
      <c r="B543" s="819" t="s">
        <v>588</v>
      </c>
      <c r="C543" s="819"/>
      <c r="D543" s="819"/>
      <c r="E543" s="819"/>
      <c r="F543" s="857"/>
      <c r="G543" s="857"/>
      <c r="H543" s="857"/>
      <c r="I543" s="857"/>
      <c r="J543" s="384" t="str">
        <f>IF(M543&lt;E543,"&gt;","&lt;")</f>
        <v>&lt;</v>
      </c>
      <c r="K543" s="858" t="s">
        <v>589</v>
      </c>
      <c r="L543" s="858"/>
      <c r="M543" s="48" t="s">
        <v>552</v>
      </c>
      <c r="N543" s="859"/>
      <c r="O543" s="859"/>
      <c r="P543" s="859"/>
      <c r="Q543" s="859"/>
      <c r="R543" s="149"/>
      <c r="S543" s="58"/>
      <c r="T543" s="61"/>
      <c r="U543" s="61"/>
      <c r="V543" s="61"/>
      <c r="W543" s="60"/>
      <c r="X543" s="60"/>
      <c r="Y543" s="613" t="s">
        <v>590</v>
      </c>
      <c r="Z543" s="614"/>
      <c r="AA543" s="614"/>
      <c r="AB543" s="385"/>
      <c r="AC543" s="385"/>
      <c r="AD543" s="67"/>
      <c r="AE543" s="380"/>
    </row>
    <row r="544" spans="1:33" s="159" customFormat="1" ht="15" customHeight="1">
      <c r="A544" s="67"/>
      <c r="B544" s="819" t="s">
        <v>591</v>
      </c>
      <c r="C544" s="819"/>
      <c r="D544" s="390" t="s">
        <v>592</v>
      </c>
      <c r="E544" s="366"/>
      <c r="F544" s="331"/>
      <c r="G544" s="58"/>
      <c r="H544" s="58"/>
      <c r="I544" s="45"/>
      <c r="J544" s="384"/>
      <c r="K544" s="384"/>
      <c r="L544" s="384"/>
      <c r="M544" s="384"/>
      <c r="N544" s="48"/>
      <c r="O544" s="60"/>
      <c r="P544" s="60"/>
      <c r="Q544" s="64"/>
      <c r="R544" s="149"/>
      <c r="S544" s="149"/>
      <c r="T544" s="149"/>
      <c r="U544" s="58"/>
      <c r="V544" s="64" t="s">
        <v>593</v>
      </c>
      <c r="W544" s="64" t="s">
        <v>552</v>
      </c>
      <c r="X544" s="856"/>
      <c r="Y544" s="856"/>
      <c r="Z544" s="856"/>
      <c r="AA544" s="856"/>
      <c r="AB544" s="390"/>
      <c r="AC544" s="390"/>
      <c r="AD544" s="67"/>
      <c r="AE544" s="380"/>
    </row>
    <row r="545" spans="1:31" s="27" customFormat="1" ht="15" customHeight="1">
      <c r="AC545" s="36"/>
      <c r="AD545" s="39"/>
      <c r="AE545" s="370"/>
    </row>
    <row r="546" spans="1:31" s="159" customFormat="1" ht="15" customHeight="1">
      <c r="A546" s="173" t="s">
        <v>629</v>
      </c>
      <c r="B546" s="173"/>
      <c r="C546" s="173"/>
      <c r="D546" s="173"/>
      <c r="E546" s="173"/>
      <c r="F546" s="173"/>
      <c r="G546" s="173"/>
      <c r="H546" s="173"/>
      <c r="I546" s="173"/>
      <c r="J546" s="173"/>
      <c r="K546" s="173"/>
      <c r="L546" s="173"/>
      <c r="M546" s="173"/>
      <c r="N546" s="173"/>
      <c r="O546" s="173"/>
      <c r="P546" s="173"/>
      <c r="Q546" s="173"/>
      <c r="R546" s="173"/>
      <c r="S546" s="173"/>
      <c r="T546" s="173"/>
      <c r="U546" s="173"/>
      <c r="V546" s="173"/>
      <c r="W546" s="173"/>
      <c r="X546" s="173"/>
      <c r="Y546" s="173"/>
      <c r="Z546" s="173"/>
      <c r="AA546" s="173"/>
      <c r="AB546" s="173"/>
      <c r="AC546" s="381"/>
      <c r="AE546" s="396" t="s">
        <v>608</v>
      </c>
    </row>
    <row r="547" spans="1:31" s="159" customFormat="1" ht="15" customHeight="1">
      <c r="A547" s="67"/>
      <c r="B547" s="158"/>
      <c r="C547" s="88"/>
      <c r="D547" s="88"/>
      <c r="E547" s="88"/>
      <c r="F547" s="88"/>
      <c r="G547" s="88"/>
      <c r="H547" s="88"/>
      <c r="I547" s="88"/>
      <c r="J547" s="88"/>
      <c r="K547" s="88"/>
      <c r="L547" s="88"/>
      <c r="M547" s="88"/>
      <c r="N547" s="88"/>
      <c r="O547" s="88"/>
      <c r="P547" s="88"/>
      <c r="Q547" s="88"/>
      <c r="R547" s="88"/>
      <c r="S547" s="88"/>
      <c r="T547" s="88"/>
      <c r="U547" s="88"/>
      <c r="V547" s="88"/>
      <c r="W547" s="88"/>
      <c r="X547" s="88"/>
      <c r="Y547" s="88"/>
      <c r="Z547" s="88"/>
      <c r="AA547" s="88"/>
      <c r="AB547" s="67"/>
      <c r="AC547" s="381"/>
    </row>
    <row r="548" spans="1:31" s="159" customFormat="1" ht="15" customHeight="1">
      <c r="A548" s="67"/>
      <c r="B548" s="636" t="s">
        <v>609</v>
      </c>
      <c r="C548" s="637"/>
      <c r="D548" s="637"/>
      <c r="E548" s="637"/>
      <c r="F548" s="637"/>
      <c r="G548" s="638"/>
      <c r="H548" s="49" t="s">
        <v>610</v>
      </c>
      <c r="I548" s="50" t="s">
        <v>11</v>
      </c>
      <c r="J548" s="639"/>
      <c r="K548" s="639"/>
      <c r="L548" s="639"/>
      <c r="M548" s="639"/>
      <c r="N548" s="640" t="s">
        <v>611</v>
      </c>
      <c r="O548" s="641"/>
      <c r="P548" s="641"/>
      <c r="Q548" s="641"/>
      <c r="R548" s="641"/>
      <c r="S548" s="641"/>
      <c r="T548" s="641"/>
      <c r="U548" s="642"/>
      <c r="V548" s="49" t="s">
        <v>612</v>
      </c>
      <c r="W548" s="50" t="s">
        <v>11</v>
      </c>
      <c r="X548" s="643"/>
      <c r="Y548" s="643"/>
      <c r="Z548" s="643"/>
      <c r="AA548" s="644"/>
      <c r="AB548" s="67"/>
      <c r="AC548" s="67"/>
      <c r="AD548" s="67"/>
      <c r="AE548" s="397" t="s">
        <v>613</v>
      </c>
    </row>
    <row r="549" spans="1:31" s="159" customFormat="1" ht="15" customHeight="1">
      <c r="A549" s="67"/>
      <c r="B549" s="623" t="s">
        <v>614</v>
      </c>
      <c r="C549" s="624"/>
      <c r="D549" s="624"/>
      <c r="E549" s="624"/>
      <c r="F549" s="624"/>
      <c r="G549" s="625"/>
      <c r="H549" s="51" t="s">
        <v>615</v>
      </c>
      <c r="I549" s="55" t="s">
        <v>11</v>
      </c>
      <c r="J549" s="626"/>
      <c r="K549" s="626"/>
      <c r="L549" s="626"/>
      <c r="M549" s="626"/>
      <c r="N549" s="627" t="s">
        <v>616</v>
      </c>
      <c r="O549" s="628"/>
      <c r="P549" s="628"/>
      <c r="Q549" s="628"/>
      <c r="R549" s="628"/>
      <c r="S549" s="628"/>
      <c r="T549" s="628"/>
      <c r="U549" s="629"/>
      <c r="V549" s="51" t="s">
        <v>617</v>
      </c>
      <c r="W549" s="55" t="s">
        <v>618</v>
      </c>
      <c r="X549" s="630"/>
      <c r="Y549" s="630"/>
      <c r="Z549" s="630"/>
      <c r="AA549" s="631"/>
      <c r="AB549" s="67"/>
      <c r="AC549" s="67"/>
      <c r="AD549" s="67"/>
      <c r="AE549" s="380"/>
    </row>
    <row r="550" spans="1:31" s="159" customFormat="1" ht="15" customHeight="1">
      <c r="A550" s="67"/>
      <c r="B550" s="623" t="s">
        <v>619</v>
      </c>
      <c r="C550" s="624"/>
      <c r="D550" s="624"/>
      <c r="E550" s="624"/>
      <c r="F550" s="624"/>
      <c r="G550" s="625"/>
      <c r="H550" s="51" t="s">
        <v>620</v>
      </c>
      <c r="I550" s="55" t="s">
        <v>11</v>
      </c>
      <c r="J550" s="626"/>
      <c r="K550" s="626"/>
      <c r="L550" s="626"/>
      <c r="M550" s="626"/>
      <c r="N550" s="627" t="s">
        <v>621</v>
      </c>
      <c r="O550" s="628"/>
      <c r="P550" s="628"/>
      <c r="Q550" s="628"/>
      <c r="R550" s="628"/>
      <c r="S550" s="628"/>
      <c r="T550" s="628"/>
      <c r="U550" s="629"/>
      <c r="V550" s="51" t="s">
        <v>622</v>
      </c>
      <c r="W550" s="55" t="s">
        <v>11</v>
      </c>
      <c r="X550" s="632"/>
      <c r="Y550" s="632"/>
      <c r="Z550" s="632"/>
      <c r="AA550" s="633"/>
      <c r="AB550" s="67"/>
      <c r="AC550" s="67"/>
      <c r="AD550" s="67"/>
      <c r="AE550" s="380"/>
    </row>
    <row r="551" spans="1:31" s="159" customFormat="1" ht="15" customHeight="1">
      <c r="A551" s="67"/>
      <c r="B551" s="615" t="s">
        <v>623</v>
      </c>
      <c r="C551" s="616"/>
      <c r="D551" s="616"/>
      <c r="E551" s="616"/>
      <c r="F551" s="616"/>
      <c r="G551" s="617"/>
      <c r="H551" s="56" t="s">
        <v>624</v>
      </c>
      <c r="I551" s="57" t="s">
        <v>11</v>
      </c>
      <c r="J551" s="618"/>
      <c r="K551" s="618"/>
      <c r="L551" s="618"/>
      <c r="M551" s="618"/>
      <c r="N551" s="619"/>
      <c r="O551" s="620"/>
      <c r="P551" s="620"/>
      <c r="Q551" s="620"/>
      <c r="R551" s="620"/>
      <c r="S551" s="620"/>
      <c r="T551" s="620"/>
      <c r="U551" s="621"/>
      <c r="V551" s="610"/>
      <c r="W551" s="611"/>
      <c r="X551" s="611"/>
      <c r="Y551" s="611"/>
      <c r="Z551" s="611"/>
      <c r="AA551" s="612"/>
      <c r="AB551" s="67"/>
      <c r="AC551" s="67"/>
      <c r="AD551" s="67"/>
      <c r="AE551" s="380"/>
    </row>
    <row r="552" spans="1:31" s="159" customFormat="1" ht="15" customHeight="1">
      <c r="A552" s="67"/>
      <c r="B552" s="67"/>
      <c r="C552" s="67"/>
      <c r="D552" s="67"/>
      <c r="E552" s="67"/>
      <c r="F552" s="67"/>
      <c r="G552" s="67"/>
      <c r="H552" s="67"/>
      <c r="I552" s="67"/>
      <c r="J552" s="67"/>
      <c r="K552" s="67"/>
      <c r="L552" s="67"/>
      <c r="M552" s="67"/>
      <c r="N552" s="67"/>
      <c r="O552" s="67"/>
      <c r="P552" s="67"/>
      <c r="Q552" s="67"/>
      <c r="R552" s="67"/>
      <c r="S552" s="67"/>
      <c r="T552" s="67"/>
      <c r="U552" s="67"/>
      <c r="V552" s="67"/>
      <c r="W552" s="67"/>
      <c r="X552" s="67"/>
      <c r="Y552" s="67"/>
      <c r="Z552" s="67"/>
      <c r="AA552" s="67"/>
      <c r="AB552" s="67"/>
      <c r="AC552" s="67"/>
      <c r="AD552" s="67"/>
      <c r="AE552" s="380"/>
    </row>
    <row r="553" spans="1:31" s="159" customFormat="1" ht="15" customHeight="1">
      <c r="A553" s="67"/>
      <c r="B553" s="384" t="s">
        <v>625</v>
      </c>
      <c r="C553" s="48" t="s">
        <v>618</v>
      </c>
      <c r="D553" s="622"/>
      <c r="E553" s="622"/>
      <c r="F553" s="622"/>
      <c r="G553" s="622"/>
      <c r="H553" s="67" t="s">
        <v>626</v>
      </c>
      <c r="I553" s="398" t="s">
        <v>627</v>
      </c>
      <c r="J553" s="48" t="s">
        <v>618</v>
      </c>
      <c r="K553" s="622"/>
      <c r="L553" s="622"/>
      <c r="M553" s="622"/>
      <c r="N553" s="622"/>
      <c r="O553" s="67"/>
      <c r="P553" s="67"/>
      <c r="Q553" s="67"/>
      <c r="R553" s="67"/>
      <c r="S553" s="67"/>
      <c r="T553" s="67"/>
      <c r="U553" s="67"/>
      <c r="V553" s="67"/>
      <c r="W553" s="67"/>
      <c r="X553" s="67"/>
      <c r="Y553" s="613" t="s">
        <v>628</v>
      </c>
      <c r="Z553" s="614"/>
      <c r="AA553" s="614"/>
      <c r="AB553" s="381"/>
      <c r="AC553" s="381"/>
      <c r="AD553" s="381"/>
      <c r="AE553" s="399"/>
    </row>
    <row r="554" spans="1:31" s="27" customFormat="1" ht="15" customHeight="1">
      <c r="AC554" s="36"/>
      <c r="AD554" s="39"/>
      <c r="AE554" s="370"/>
    </row>
    <row r="555" spans="1:31" s="27" customFormat="1" ht="15" customHeight="1">
      <c r="A555" s="173" t="s">
        <v>635</v>
      </c>
      <c r="B555" s="173"/>
      <c r="C555" s="173"/>
      <c r="D555" s="173"/>
      <c r="E555" s="173"/>
      <c r="F555" s="173"/>
      <c r="G555" s="173"/>
      <c r="H555" s="173"/>
      <c r="I555" s="173"/>
      <c r="J555" s="173"/>
      <c r="K555" s="173"/>
      <c r="L555" s="173"/>
      <c r="M555" s="173"/>
      <c r="N555" s="173"/>
      <c r="O555" s="173"/>
      <c r="P555" s="173"/>
      <c r="Q555" s="173"/>
      <c r="R555" s="173"/>
      <c r="S555" s="173"/>
      <c r="T555" s="173"/>
      <c r="U555" s="173"/>
      <c r="V555" s="173"/>
      <c r="W555" s="173"/>
      <c r="X555" s="173"/>
      <c r="Y555" s="173"/>
      <c r="Z555" s="173"/>
      <c r="AA555" s="173"/>
      <c r="AB555" s="173"/>
      <c r="AC555" s="36"/>
      <c r="AD555" s="39"/>
      <c r="AE555" s="370"/>
    </row>
    <row r="556" spans="1:31" s="27" customFormat="1" ht="15" customHeight="1">
      <c r="B556" s="86" t="s">
        <v>42</v>
      </c>
      <c r="C556" s="120" t="s">
        <v>637</v>
      </c>
      <c r="D556" s="35"/>
      <c r="E556" s="35"/>
      <c r="F556" s="35"/>
      <c r="G556" s="35"/>
      <c r="H556" s="35"/>
      <c r="I556" s="35"/>
      <c r="J556" s="35"/>
      <c r="K556" s="35"/>
      <c r="L556" s="35"/>
      <c r="M556" s="35"/>
      <c r="N556" s="35"/>
      <c r="O556" s="35"/>
      <c r="P556" s="35"/>
      <c r="Q556" s="35"/>
      <c r="R556" s="35"/>
      <c r="S556" s="35"/>
      <c r="T556" s="35"/>
      <c r="U556" s="35"/>
      <c r="V556" s="35"/>
      <c r="W556" s="35"/>
      <c r="X556" s="28"/>
      <c r="Y556" s="28"/>
      <c r="Z556" s="28"/>
      <c r="AA556" s="35"/>
      <c r="AB556" s="28"/>
      <c r="AC556" s="188"/>
      <c r="AD556" s="62"/>
      <c r="AE556" s="118" t="s">
        <v>638</v>
      </c>
    </row>
    <row r="557" spans="1:31" s="27" customFormat="1" ht="15" customHeight="1">
      <c r="B557" s="27" t="s">
        <v>636</v>
      </c>
      <c r="C557" s="35"/>
      <c r="D557" s="35"/>
      <c r="E557" s="35"/>
      <c r="F557" s="35"/>
      <c r="G557" s="35"/>
      <c r="H557" s="28"/>
      <c r="I557" s="28"/>
      <c r="J557" s="28"/>
      <c r="K557" s="28"/>
      <c r="L557" s="28"/>
      <c r="M557" s="28"/>
      <c r="N557" s="28"/>
      <c r="O557" s="28"/>
      <c r="P557" s="28"/>
      <c r="Q557" s="28"/>
      <c r="R557" s="28"/>
      <c r="S557" s="28"/>
      <c r="T557" s="28"/>
      <c r="U557" s="28"/>
      <c r="V557" s="28"/>
      <c r="W557" s="28"/>
      <c r="X557" s="35"/>
      <c r="Y557" s="35"/>
      <c r="Z557" s="35"/>
      <c r="AA557" s="35"/>
      <c r="AB557" s="28"/>
      <c r="AC557" s="188"/>
      <c r="AD557" s="62"/>
      <c r="AE557" s="118"/>
    </row>
    <row r="558" spans="1:31" s="27" customFormat="1" ht="15" customHeight="1">
      <c r="B558" s="598" t="s">
        <v>408</v>
      </c>
      <c r="C558" s="599"/>
      <c r="D558" s="599"/>
      <c r="E558" s="599"/>
      <c r="F558" s="78" t="s">
        <v>52</v>
      </c>
      <c r="G558" s="599" t="s">
        <v>409</v>
      </c>
      <c r="H558" s="599"/>
      <c r="I558" s="599"/>
      <c r="J558" s="599"/>
      <c r="K558" s="599"/>
      <c r="L558" s="599"/>
      <c r="M558" s="599"/>
      <c r="N558" s="599"/>
      <c r="O558" s="599"/>
      <c r="P558" s="599"/>
      <c r="Q558" s="599"/>
      <c r="R558" s="599"/>
      <c r="S558" s="600"/>
      <c r="T558" s="601" t="s">
        <v>32</v>
      </c>
      <c r="U558" s="602"/>
      <c r="V558" s="602"/>
      <c r="W558" s="602"/>
      <c r="X558" s="602"/>
      <c r="Y558" s="602"/>
      <c r="Z558" s="602"/>
      <c r="AA558" s="603"/>
      <c r="AB558" s="28"/>
      <c r="AC558" s="188"/>
      <c r="AD558" s="62"/>
      <c r="AE558" s="118"/>
    </row>
    <row r="559" spans="1:31" s="27" customFormat="1" ht="15" customHeight="1">
      <c r="B559" s="607" t="s">
        <v>410</v>
      </c>
      <c r="C559" s="608"/>
      <c r="D559" s="608"/>
      <c r="E559" s="608"/>
      <c r="F559" s="83" t="s">
        <v>52</v>
      </c>
      <c r="G559" s="608" t="s">
        <v>637</v>
      </c>
      <c r="H559" s="608"/>
      <c r="I559" s="608"/>
      <c r="J559" s="608"/>
      <c r="K559" s="608"/>
      <c r="L559" s="608"/>
      <c r="M559" s="608"/>
      <c r="N559" s="608"/>
      <c r="O559" s="608"/>
      <c r="P559" s="608"/>
      <c r="Q559" s="608"/>
      <c r="R559" s="608"/>
      <c r="S559" s="609"/>
      <c r="T559" s="604"/>
      <c r="U559" s="605"/>
      <c r="V559" s="605"/>
      <c r="W559" s="605"/>
      <c r="X559" s="605"/>
      <c r="Y559" s="605"/>
      <c r="Z559" s="605"/>
      <c r="AA559" s="606"/>
      <c r="AB559" s="28"/>
      <c r="AC559" s="188"/>
      <c r="AD559" s="62"/>
      <c r="AE559" s="118"/>
    </row>
    <row r="560" spans="1:31" s="27" customFormat="1" ht="15" customHeight="1">
      <c r="B560" s="567"/>
      <c r="C560" s="568"/>
      <c r="D560" s="568"/>
      <c r="E560" s="568"/>
      <c r="F560" s="568"/>
      <c r="G560" s="568"/>
      <c r="H560" s="568"/>
      <c r="I560" s="568"/>
      <c r="J560" s="568"/>
      <c r="K560" s="568"/>
      <c r="L560" s="568"/>
      <c r="M560" s="568"/>
      <c r="N560" s="568"/>
      <c r="O560" s="568"/>
      <c r="P560" s="568"/>
      <c r="Q560" s="568"/>
      <c r="R560" s="568"/>
      <c r="S560" s="569"/>
      <c r="T560" s="79"/>
      <c r="U560" s="47"/>
      <c r="V560" s="47"/>
      <c r="W560" s="47"/>
      <c r="X560" s="42"/>
      <c r="Y560" s="42"/>
      <c r="Z560" s="42"/>
      <c r="AA560" s="73"/>
      <c r="AB560" s="28"/>
      <c r="AC560" s="188"/>
      <c r="AD560" s="62"/>
      <c r="AE560" s="118"/>
    </row>
    <row r="561" spans="2:31" s="27" customFormat="1" ht="15" customHeight="1">
      <c r="B561" s="570"/>
      <c r="C561" s="571"/>
      <c r="D561" s="571"/>
      <c r="E561" s="571"/>
      <c r="F561" s="571"/>
      <c r="G561" s="571"/>
      <c r="H561" s="571"/>
      <c r="I561" s="571"/>
      <c r="J561" s="571"/>
      <c r="K561" s="571"/>
      <c r="L561" s="571"/>
      <c r="M561" s="571"/>
      <c r="N561" s="571"/>
      <c r="O561" s="571"/>
      <c r="P561" s="571"/>
      <c r="Q561" s="571"/>
      <c r="R561" s="571"/>
      <c r="S561" s="572"/>
      <c r="T561" s="80"/>
      <c r="U561" s="576" t="s">
        <v>412</v>
      </c>
      <c r="V561" s="576"/>
      <c r="W561" s="71" t="s">
        <v>51</v>
      </c>
      <c r="X561" s="583"/>
      <c r="Y561" s="583"/>
      <c r="Z561" s="583"/>
      <c r="AA561" s="584"/>
      <c r="AB561" s="3"/>
      <c r="AC561" s="402"/>
      <c r="AD561" s="403"/>
      <c r="AE561" s="155"/>
    </row>
    <row r="562" spans="2:31" s="27" customFormat="1" ht="15" customHeight="1">
      <c r="B562" s="570"/>
      <c r="C562" s="571"/>
      <c r="D562" s="571"/>
      <c r="E562" s="571"/>
      <c r="F562" s="571"/>
      <c r="G562" s="571"/>
      <c r="H562" s="571"/>
      <c r="I562" s="571"/>
      <c r="J562" s="571"/>
      <c r="K562" s="571"/>
      <c r="L562" s="571"/>
      <c r="M562" s="571"/>
      <c r="N562" s="571"/>
      <c r="O562" s="571"/>
      <c r="P562" s="571"/>
      <c r="Q562" s="571"/>
      <c r="R562" s="571"/>
      <c r="S562" s="572"/>
      <c r="T562" s="80"/>
      <c r="U562" s="576" t="s">
        <v>16</v>
      </c>
      <c r="V562" s="576"/>
      <c r="W562" s="71" t="s">
        <v>51</v>
      </c>
      <c r="X562" s="583"/>
      <c r="Y562" s="583"/>
      <c r="Z562" s="583"/>
      <c r="AA562" s="584"/>
      <c r="AB562" s="3"/>
      <c r="AC562" s="402"/>
      <c r="AD562" s="403"/>
      <c r="AE562" s="155"/>
    </row>
    <row r="563" spans="2:31" s="27" customFormat="1" ht="15" customHeight="1">
      <c r="B563" s="570"/>
      <c r="C563" s="571"/>
      <c r="D563" s="571"/>
      <c r="E563" s="571"/>
      <c r="F563" s="571"/>
      <c r="G563" s="571"/>
      <c r="H563" s="571"/>
      <c r="I563" s="571"/>
      <c r="J563" s="571"/>
      <c r="K563" s="571"/>
      <c r="L563" s="571"/>
      <c r="M563" s="571"/>
      <c r="N563" s="571"/>
      <c r="O563" s="571"/>
      <c r="P563" s="571"/>
      <c r="Q563" s="571"/>
      <c r="R563" s="571"/>
      <c r="S563" s="572"/>
      <c r="T563" s="80"/>
      <c r="U563" s="576" t="s">
        <v>17</v>
      </c>
      <c r="V563" s="576"/>
      <c r="W563" s="71" t="s">
        <v>51</v>
      </c>
      <c r="X563" s="583"/>
      <c r="Y563" s="583"/>
      <c r="Z563" s="583"/>
      <c r="AA563" s="584"/>
      <c r="AB563" s="3"/>
      <c r="AC563" s="402"/>
      <c r="AD563" s="403"/>
      <c r="AE563" s="155"/>
    </row>
    <row r="564" spans="2:31" s="27" customFormat="1" ht="15" customHeight="1">
      <c r="B564" s="570"/>
      <c r="C564" s="571"/>
      <c r="D564" s="571"/>
      <c r="E564" s="571"/>
      <c r="F564" s="571"/>
      <c r="G564" s="571"/>
      <c r="H564" s="571"/>
      <c r="I564" s="571"/>
      <c r="J564" s="571"/>
      <c r="K564" s="571"/>
      <c r="L564" s="571"/>
      <c r="M564" s="571"/>
      <c r="N564" s="571"/>
      <c r="O564" s="571"/>
      <c r="P564" s="571"/>
      <c r="Q564" s="571"/>
      <c r="R564" s="571"/>
      <c r="S564" s="572"/>
      <c r="T564" s="80"/>
      <c r="U564" s="576" t="s">
        <v>18</v>
      </c>
      <c r="V564" s="576"/>
      <c r="W564" s="71" t="s">
        <v>51</v>
      </c>
      <c r="X564" s="583"/>
      <c r="Y564" s="583"/>
      <c r="Z564" s="583"/>
      <c r="AA564" s="584"/>
      <c r="AB564" s="3"/>
      <c r="AC564" s="402"/>
      <c r="AD564" s="403"/>
      <c r="AE564" s="155"/>
    </row>
    <row r="565" spans="2:31" s="27" customFormat="1" ht="15" customHeight="1">
      <c r="B565" s="570"/>
      <c r="C565" s="571"/>
      <c r="D565" s="571"/>
      <c r="E565" s="571"/>
      <c r="F565" s="571"/>
      <c r="G565" s="571"/>
      <c r="H565" s="571"/>
      <c r="I565" s="571"/>
      <c r="J565" s="571"/>
      <c r="K565" s="571"/>
      <c r="L565" s="571"/>
      <c r="M565" s="571"/>
      <c r="N565" s="571"/>
      <c r="O565" s="571"/>
      <c r="P565" s="571"/>
      <c r="Q565" s="571"/>
      <c r="R565" s="571"/>
      <c r="S565" s="572"/>
      <c r="T565" s="80"/>
      <c r="U565" s="576"/>
      <c r="V565" s="576"/>
      <c r="W565" s="71"/>
      <c r="X565" s="587"/>
      <c r="Y565" s="587"/>
      <c r="Z565" s="587"/>
      <c r="AA565" s="588"/>
      <c r="AB565" s="3"/>
      <c r="AC565" s="402"/>
      <c r="AD565" s="403"/>
      <c r="AE565" s="155"/>
    </row>
    <row r="566" spans="2:31" s="27" customFormat="1" ht="15" customHeight="1">
      <c r="B566" s="570"/>
      <c r="C566" s="571"/>
      <c r="D566" s="571"/>
      <c r="E566" s="571"/>
      <c r="F566" s="571"/>
      <c r="G566" s="571"/>
      <c r="H566" s="571"/>
      <c r="I566" s="571"/>
      <c r="J566" s="571"/>
      <c r="K566" s="571"/>
      <c r="L566" s="571"/>
      <c r="M566" s="571"/>
      <c r="N566" s="571"/>
      <c r="O566" s="571"/>
      <c r="P566" s="571"/>
      <c r="Q566" s="571"/>
      <c r="R566" s="571"/>
      <c r="S566" s="572"/>
      <c r="T566" s="80"/>
      <c r="U566" s="576"/>
      <c r="V566" s="576"/>
      <c r="W566" s="71"/>
      <c r="X566" s="589"/>
      <c r="Y566" s="589"/>
      <c r="Z566" s="589"/>
      <c r="AA566" s="590"/>
      <c r="AB566" s="3"/>
      <c r="AC566" s="402"/>
      <c r="AD566" s="403"/>
      <c r="AE566" s="155"/>
    </row>
    <row r="567" spans="2:31" s="27" customFormat="1" ht="15" customHeight="1">
      <c r="B567" s="570"/>
      <c r="C567" s="571"/>
      <c r="D567" s="571"/>
      <c r="E567" s="571"/>
      <c r="F567" s="571"/>
      <c r="G567" s="571"/>
      <c r="H567" s="571"/>
      <c r="I567" s="571"/>
      <c r="J567" s="571"/>
      <c r="K567" s="571"/>
      <c r="L567" s="571"/>
      <c r="M567" s="571"/>
      <c r="N567" s="571"/>
      <c r="O567" s="571"/>
      <c r="P567" s="571"/>
      <c r="Q567" s="571"/>
      <c r="R567" s="571"/>
      <c r="S567" s="572"/>
      <c r="T567" s="80"/>
      <c r="U567" s="576" t="s">
        <v>19</v>
      </c>
      <c r="V567" s="576"/>
      <c r="W567" s="71" t="s">
        <v>51</v>
      </c>
      <c r="X567" s="591"/>
      <c r="Y567" s="591"/>
      <c r="Z567" s="591"/>
      <c r="AA567" s="592"/>
      <c r="AB567" s="3"/>
      <c r="AC567" s="402"/>
      <c r="AD567" s="403"/>
      <c r="AE567" s="155"/>
    </row>
    <row r="568" spans="2:31" s="27" customFormat="1" ht="15" customHeight="1">
      <c r="B568" s="570"/>
      <c r="C568" s="571"/>
      <c r="D568" s="571"/>
      <c r="E568" s="571"/>
      <c r="F568" s="571"/>
      <c r="G568" s="571"/>
      <c r="H568" s="571"/>
      <c r="I568" s="571"/>
      <c r="J568" s="571"/>
      <c r="K568" s="571"/>
      <c r="L568" s="571"/>
      <c r="M568" s="571"/>
      <c r="N568" s="571"/>
      <c r="O568" s="571"/>
      <c r="P568" s="571"/>
      <c r="Q568" s="571"/>
      <c r="R568" s="571"/>
      <c r="S568" s="572"/>
      <c r="T568" s="80"/>
      <c r="U568" s="576" t="s">
        <v>20</v>
      </c>
      <c r="V568" s="576"/>
      <c r="W568" s="71" t="s">
        <v>51</v>
      </c>
      <c r="X568" s="593"/>
      <c r="Y568" s="593"/>
      <c r="Z568" s="593"/>
      <c r="AA568" s="594"/>
      <c r="AB568" s="3"/>
      <c r="AC568" s="402"/>
      <c r="AD568" s="403"/>
      <c r="AE568" s="155"/>
    </row>
    <row r="569" spans="2:31" s="27" customFormat="1" ht="15" customHeight="1">
      <c r="B569" s="570"/>
      <c r="C569" s="571"/>
      <c r="D569" s="571"/>
      <c r="E569" s="571"/>
      <c r="F569" s="571"/>
      <c r="G569" s="571"/>
      <c r="H569" s="571"/>
      <c r="I569" s="571"/>
      <c r="J569" s="571"/>
      <c r="K569" s="571"/>
      <c r="L569" s="571"/>
      <c r="M569" s="571"/>
      <c r="N569" s="571"/>
      <c r="O569" s="571"/>
      <c r="P569" s="571"/>
      <c r="Q569" s="571"/>
      <c r="R569" s="571"/>
      <c r="S569" s="572"/>
      <c r="T569" s="80"/>
      <c r="U569" s="576" t="s">
        <v>21</v>
      </c>
      <c r="V569" s="576"/>
      <c r="W569" s="71" t="s">
        <v>51</v>
      </c>
      <c r="X569" s="585"/>
      <c r="Y569" s="585"/>
      <c r="Z569" s="585"/>
      <c r="AA569" s="586"/>
      <c r="AB569" s="3"/>
      <c r="AC569" s="402"/>
      <c r="AD569" s="403"/>
      <c r="AE569" s="155"/>
    </row>
    <row r="570" spans="2:31" s="27" customFormat="1" ht="15" customHeight="1">
      <c r="B570" s="570"/>
      <c r="C570" s="571"/>
      <c r="D570" s="571"/>
      <c r="E570" s="571"/>
      <c r="F570" s="571"/>
      <c r="G570" s="571"/>
      <c r="H570" s="571"/>
      <c r="I570" s="571"/>
      <c r="J570" s="571"/>
      <c r="K570" s="571"/>
      <c r="L570" s="571"/>
      <c r="M570" s="571"/>
      <c r="N570" s="571"/>
      <c r="O570" s="571"/>
      <c r="P570" s="571"/>
      <c r="Q570" s="571"/>
      <c r="R570" s="571"/>
      <c r="S570" s="572"/>
      <c r="T570" s="80"/>
      <c r="U570" s="576"/>
      <c r="V570" s="576"/>
      <c r="W570" s="71"/>
      <c r="X570" s="583"/>
      <c r="Y570" s="583"/>
      <c r="Z570" s="583"/>
      <c r="AA570" s="584"/>
      <c r="AB570" s="3"/>
      <c r="AC570" s="402"/>
      <c r="AD570" s="403"/>
      <c r="AE570" s="155"/>
    </row>
    <row r="571" spans="2:31" s="27" customFormat="1" ht="15" customHeight="1">
      <c r="B571" s="570"/>
      <c r="C571" s="571"/>
      <c r="D571" s="571"/>
      <c r="E571" s="571"/>
      <c r="F571" s="571"/>
      <c r="G571" s="571"/>
      <c r="H571" s="571"/>
      <c r="I571" s="571"/>
      <c r="J571" s="571"/>
      <c r="K571" s="571"/>
      <c r="L571" s="571"/>
      <c r="M571" s="571"/>
      <c r="N571" s="571"/>
      <c r="O571" s="571"/>
      <c r="P571" s="571"/>
      <c r="Q571" s="571"/>
      <c r="R571" s="571"/>
      <c r="S571" s="572"/>
      <c r="T571" s="80"/>
      <c r="U571" s="576"/>
      <c r="V571" s="576"/>
      <c r="W571" s="71"/>
      <c r="X571" s="583"/>
      <c r="Y571" s="583"/>
      <c r="Z571" s="583"/>
      <c r="AA571" s="584"/>
      <c r="AB571" s="3"/>
      <c r="AC571" s="402"/>
      <c r="AD571" s="403"/>
      <c r="AE571" s="155"/>
    </row>
    <row r="572" spans="2:31" s="27" customFormat="1" ht="15" customHeight="1">
      <c r="B572" s="570"/>
      <c r="C572" s="571"/>
      <c r="D572" s="571"/>
      <c r="E572" s="571"/>
      <c r="F572" s="571"/>
      <c r="G572" s="571"/>
      <c r="H572" s="571"/>
      <c r="I572" s="571"/>
      <c r="J572" s="571"/>
      <c r="K572" s="571"/>
      <c r="L572" s="571"/>
      <c r="M572" s="571"/>
      <c r="N572" s="571"/>
      <c r="O572" s="571"/>
      <c r="P572" s="571"/>
      <c r="Q572" s="571"/>
      <c r="R572" s="571"/>
      <c r="S572" s="572"/>
      <c r="T572" s="80"/>
      <c r="U572" s="576"/>
      <c r="V572" s="576"/>
      <c r="W572" s="71"/>
      <c r="X572" s="583"/>
      <c r="Y572" s="583"/>
      <c r="Z572" s="583"/>
      <c r="AA572" s="584"/>
      <c r="AB572" s="3"/>
      <c r="AC572" s="402"/>
      <c r="AD572" s="403"/>
      <c r="AE572" s="155"/>
    </row>
    <row r="573" spans="2:31" s="27" customFormat="1" ht="15" customHeight="1">
      <c r="B573" s="570"/>
      <c r="C573" s="571"/>
      <c r="D573" s="571"/>
      <c r="E573" s="571"/>
      <c r="F573" s="571"/>
      <c r="G573" s="571"/>
      <c r="H573" s="571"/>
      <c r="I573" s="571"/>
      <c r="J573" s="571"/>
      <c r="K573" s="571"/>
      <c r="L573" s="571"/>
      <c r="M573" s="571"/>
      <c r="N573" s="571"/>
      <c r="O573" s="571"/>
      <c r="P573" s="571"/>
      <c r="Q573" s="571"/>
      <c r="R573" s="571"/>
      <c r="S573" s="572"/>
      <c r="T573" s="80"/>
      <c r="U573" s="68"/>
      <c r="V573" s="68"/>
      <c r="W573" s="3"/>
      <c r="X573" s="287"/>
      <c r="Y573" s="287"/>
      <c r="Z573" s="287"/>
      <c r="AA573" s="288"/>
      <c r="AB573" s="69"/>
      <c r="AC573" s="404"/>
      <c r="AD573" s="405"/>
      <c r="AE573" s="156"/>
    </row>
    <row r="574" spans="2:31" s="27" customFormat="1" ht="15" customHeight="1">
      <c r="B574" s="570"/>
      <c r="C574" s="571"/>
      <c r="D574" s="571"/>
      <c r="E574" s="571"/>
      <c r="F574" s="571"/>
      <c r="G574" s="571"/>
      <c r="H574" s="571"/>
      <c r="I574" s="571"/>
      <c r="J574" s="571"/>
      <c r="K574" s="571"/>
      <c r="L574" s="571"/>
      <c r="M574" s="571"/>
      <c r="N574" s="571"/>
      <c r="O574" s="571"/>
      <c r="P574" s="571"/>
      <c r="Q574" s="571"/>
      <c r="R574" s="571"/>
      <c r="S574" s="572"/>
      <c r="T574" s="80"/>
      <c r="U574" s="3"/>
      <c r="V574" s="3"/>
      <c r="W574" s="71"/>
      <c r="X574" s="408"/>
      <c r="Y574" s="408"/>
      <c r="Z574" s="408"/>
      <c r="AA574" s="409"/>
      <c r="AB574" s="3"/>
      <c r="AC574" s="402"/>
      <c r="AD574" s="403"/>
      <c r="AE574" s="155"/>
    </row>
    <row r="575" spans="2:31" s="27" customFormat="1" ht="15" customHeight="1">
      <c r="B575" s="570"/>
      <c r="C575" s="571"/>
      <c r="D575" s="571"/>
      <c r="E575" s="571"/>
      <c r="F575" s="571"/>
      <c r="G575" s="571"/>
      <c r="H575" s="571"/>
      <c r="I575" s="571"/>
      <c r="J575" s="571"/>
      <c r="K575" s="571"/>
      <c r="L575" s="571"/>
      <c r="M575" s="571"/>
      <c r="N575" s="571"/>
      <c r="O575" s="571"/>
      <c r="P575" s="571"/>
      <c r="Q575" s="571"/>
      <c r="R575" s="571"/>
      <c r="S575" s="572"/>
      <c r="T575" s="80"/>
      <c r="U575" s="3"/>
      <c r="V575" s="3"/>
      <c r="W575" s="71"/>
      <c r="X575" s="410"/>
      <c r="Y575" s="410"/>
      <c r="Z575" s="410"/>
      <c r="AA575" s="411"/>
      <c r="AB575" s="3"/>
      <c r="AC575" s="402"/>
      <c r="AD575" s="403"/>
      <c r="AE575" s="155"/>
    </row>
    <row r="576" spans="2:31" s="27" customFormat="1" ht="15" customHeight="1">
      <c r="B576" s="570"/>
      <c r="C576" s="571"/>
      <c r="D576" s="571"/>
      <c r="E576" s="571"/>
      <c r="F576" s="571"/>
      <c r="G576" s="571"/>
      <c r="H576" s="571"/>
      <c r="I576" s="571"/>
      <c r="J576" s="571"/>
      <c r="K576" s="571"/>
      <c r="L576" s="571"/>
      <c r="M576" s="571"/>
      <c r="N576" s="571"/>
      <c r="O576" s="571"/>
      <c r="P576" s="571"/>
      <c r="Q576" s="571"/>
      <c r="R576" s="571"/>
      <c r="S576" s="572"/>
      <c r="T576" s="80"/>
      <c r="U576" s="3"/>
      <c r="V576" s="3"/>
      <c r="W576" s="71"/>
      <c r="X576" s="412"/>
      <c r="Y576" s="412"/>
      <c r="Z576" s="412"/>
      <c r="AA576" s="413"/>
      <c r="AB576" s="3"/>
      <c r="AC576" s="402"/>
      <c r="AD576" s="403"/>
      <c r="AE576" s="155"/>
    </row>
    <row r="577" spans="2:31" s="27" customFormat="1" ht="15" customHeight="1">
      <c r="B577" s="570"/>
      <c r="C577" s="571"/>
      <c r="D577" s="571"/>
      <c r="E577" s="571"/>
      <c r="F577" s="571"/>
      <c r="G577" s="571"/>
      <c r="H577" s="571"/>
      <c r="I577" s="571"/>
      <c r="J577" s="571"/>
      <c r="K577" s="571"/>
      <c r="L577" s="571"/>
      <c r="M577" s="571"/>
      <c r="N577" s="571"/>
      <c r="O577" s="571"/>
      <c r="P577" s="571"/>
      <c r="Q577" s="571"/>
      <c r="R577" s="571"/>
      <c r="S577" s="572"/>
      <c r="T577" s="80"/>
      <c r="U577" s="3"/>
      <c r="V577" s="3"/>
      <c r="W577" s="3"/>
      <c r="X577" s="3"/>
      <c r="Y577" s="3"/>
      <c r="Z577" s="3"/>
      <c r="AA577" s="74"/>
      <c r="AB577" s="69"/>
      <c r="AC577" s="404"/>
      <c r="AD577" s="405"/>
      <c r="AE577" s="156"/>
    </row>
    <row r="578" spans="2:31" s="27" customFormat="1" ht="15" customHeight="1">
      <c r="B578" s="570"/>
      <c r="C578" s="571"/>
      <c r="D578" s="571"/>
      <c r="E578" s="571"/>
      <c r="F578" s="571"/>
      <c r="G578" s="571"/>
      <c r="H578" s="571"/>
      <c r="I578" s="571"/>
      <c r="J578" s="571"/>
      <c r="K578" s="571"/>
      <c r="L578" s="571"/>
      <c r="M578" s="571"/>
      <c r="N578" s="571"/>
      <c r="O578" s="571"/>
      <c r="P578" s="571"/>
      <c r="Q578" s="571"/>
      <c r="R578" s="571"/>
      <c r="S578" s="572"/>
      <c r="T578" s="80"/>
      <c r="U578" s="3"/>
      <c r="V578" s="3"/>
      <c r="W578" s="3"/>
      <c r="X578" s="3"/>
      <c r="Y578" s="3"/>
      <c r="Z578" s="3"/>
      <c r="AA578" s="74"/>
      <c r="AB578" s="69"/>
      <c r="AC578" s="404"/>
      <c r="AD578" s="405"/>
      <c r="AE578" s="156"/>
    </row>
    <row r="579" spans="2:31" s="27" customFormat="1" ht="15" customHeight="1">
      <c r="B579" s="595"/>
      <c r="C579" s="596"/>
      <c r="D579" s="596"/>
      <c r="E579" s="596"/>
      <c r="F579" s="596"/>
      <c r="G579" s="596"/>
      <c r="H579" s="596"/>
      <c r="I579" s="596"/>
      <c r="J579" s="596"/>
      <c r="K579" s="596"/>
      <c r="L579" s="596"/>
      <c r="M579" s="596"/>
      <c r="N579" s="596"/>
      <c r="O579" s="596"/>
      <c r="P579" s="596"/>
      <c r="Q579" s="596"/>
      <c r="R579" s="596"/>
      <c r="S579" s="597"/>
      <c r="T579" s="81"/>
      <c r="U579" s="72"/>
      <c r="V579" s="72"/>
      <c r="W579" s="72"/>
      <c r="X579" s="72"/>
      <c r="Y579" s="72"/>
      <c r="Z579" s="72"/>
      <c r="AA579" s="75"/>
      <c r="AB579" s="70"/>
      <c r="AC579" s="406"/>
      <c r="AD579" s="407"/>
      <c r="AE579" s="157"/>
    </row>
    <row r="580" spans="2:31" s="27" customFormat="1" ht="15" customHeight="1">
      <c r="B580" s="567"/>
      <c r="C580" s="568"/>
      <c r="D580" s="568"/>
      <c r="E580" s="568"/>
      <c r="F580" s="568"/>
      <c r="G580" s="568"/>
      <c r="H580" s="568"/>
      <c r="I580" s="568"/>
      <c r="J580" s="568"/>
      <c r="K580" s="568"/>
      <c r="L580" s="568"/>
      <c r="M580" s="568"/>
      <c r="N580" s="568"/>
      <c r="O580" s="568"/>
      <c r="P580" s="568"/>
      <c r="Q580" s="568"/>
      <c r="R580" s="568"/>
      <c r="S580" s="569"/>
      <c r="T580" s="80"/>
      <c r="U580" s="3"/>
      <c r="V580" s="3"/>
      <c r="W580" s="3"/>
      <c r="X580" s="3"/>
      <c r="Y580" s="3"/>
      <c r="Z580" s="3"/>
      <c r="AA580" s="74"/>
      <c r="AB580" s="67"/>
      <c r="AC580" s="401"/>
      <c r="AD580" s="201"/>
      <c r="AE580" s="106"/>
    </row>
    <row r="581" spans="2:31" s="27" customFormat="1" ht="15" customHeight="1">
      <c r="B581" s="570"/>
      <c r="C581" s="571"/>
      <c r="D581" s="571"/>
      <c r="E581" s="571"/>
      <c r="F581" s="571"/>
      <c r="G581" s="571"/>
      <c r="H581" s="571"/>
      <c r="I581" s="571"/>
      <c r="J581" s="571"/>
      <c r="K581" s="571"/>
      <c r="L581" s="571"/>
      <c r="M581" s="571"/>
      <c r="N581" s="571"/>
      <c r="O581" s="571"/>
      <c r="P581" s="571"/>
      <c r="Q581" s="571"/>
      <c r="R581" s="571"/>
      <c r="S581" s="572"/>
      <c r="T581" s="80" t="s">
        <v>480</v>
      </c>
      <c r="U581" s="3"/>
      <c r="V581" s="3"/>
      <c r="W581" s="3"/>
      <c r="X581" s="3"/>
      <c r="Y581" s="3"/>
      <c r="Z581" s="3"/>
      <c r="AA581" s="74"/>
      <c r="AB581" s="69"/>
      <c r="AC581" s="404"/>
      <c r="AD581" s="405"/>
      <c r="AE581" s="156"/>
    </row>
    <row r="582" spans="2:31" s="27" customFormat="1" ht="15" customHeight="1">
      <c r="B582" s="570"/>
      <c r="C582" s="571"/>
      <c r="D582" s="571"/>
      <c r="E582" s="571"/>
      <c r="F582" s="571"/>
      <c r="G582" s="571"/>
      <c r="H582" s="571"/>
      <c r="I582" s="571"/>
      <c r="J582" s="571"/>
      <c r="K582" s="571"/>
      <c r="L582" s="571"/>
      <c r="M582" s="571"/>
      <c r="N582" s="571"/>
      <c r="O582" s="571"/>
      <c r="P582" s="571"/>
      <c r="Q582" s="571"/>
      <c r="R582" s="571"/>
      <c r="S582" s="572"/>
      <c r="T582" s="80"/>
      <c r="U582" s="576" t="s">
        <v>25</v>
      </c>
      <c r="V582" s="576"/>
      <c r="W582" s="71" t="s">
        <v>51</v>
      </c>
      <c r="X582" s="577"/>
      <c r="Y582" s="577"/>
      <c r="Z582" s="577"/>
      <c r="AA582" s="578"/>
      <c r="AB582" s="3"/>
      <c r="AC582" s="402"/>
      <c r="AD582" s="403"/>
      <c r="AE582" s="155"/>
    </row>
    <row r="583" spans="2:31" s="27" customFormat="1" ht="15" customHeight="1">
      <c r="B583" s="570"/>
      <c r="C583" s="571"/>
      <c r="D583" s="571"/>
      <c r="E583" s="571"/>
      <c r="F583" s="571"/>
      <c r="G583" s="571"/>
      <c r="H583" s="571"/>
      <c r="I583" s="571"/>
      <c r="J583" s="571"/>
      <c r="K583" s="571"/>
      <c r="L583" s="571"/>
      <c r="M583" s="571"/>
      <c r="N583" s="571"/>
      <c r="O583" s="571"/>
      <c r="P583" s="571"/>
      <c r="Q583" s="571"/>
      <c r="R583" s="571"/>
      <c r="S583" s="572"/>
      <c r="T583" s="80"/>
      <c r="U583" s="576" t="s">
        <v>26</v>
      </c>
      <c r="V583" s="576"/>
      <c r="W583" s="71" t="s">
        <v>51</v>
      </c>
      <c r="X583" s="579"/>
      <c r="Y583" s="579"/>
      <c r="Z583" s="579"/>
      <c r="AA583" s="580"/>
      <c r="AB583" s="3"/>
      <c r="AC583" s="402"/>
      <c r="AD583" s="403"/>
      <c r="AE583" s="155"/>
    </row>
    <row r="584" spans="2:31" s="27" customFormat="1" ht="15" customHeight="1">
      <c r="B584" s="570"/>
      <c r="C584" s="571"/>
      <c r="D584" s="571"/>
      <c r="E584" s="571"/>
      <c r="F584" s="571"/>
      <c r="G584" s="571"/>
      <c r="H584" s="571"/>
      <c r="I584" s="571"/>
      <c r="J584" s="571"/>
      <c r="K584" s="571"/>
      <c r="L584" s="571"/>
      <c r="M584" s="571"/>
      <c r="N584" s="571"/>
      <c r="O584" s="571"/>
      <c r="P584" s="571"/>
      <c r="Q584" s="571"/>
      <c r="R584" s="571"/>
      <c r="S584" s="572"/>
      <c r="T584" s="80"/>
      <c r="U584" s="576" t="s">
        <v>27</v>
      </c>
      <c r="V584" s="576"/>
      <c r="W584" s="71" t="s">
        <v>51</v>
      </c>
      <c r="X584" s="581"/>
      <c r="Y584" s="581"/>
      <c r="Z584" s="581"/>
      <c r="AA584" s="582"/>
      <c r="AB584" s="3"/>
      <c r="AC584" s="402"/>
      <c r="AD584" s="403"/>
      <c r="AE584" s="155"/>
    </row>
    <row r="585" spans="2:31" s="27" customFormat="1" ht="15" customHeight="1">
      <c r="B585" s="570"/>
      <c r="C585" s="571"/>
      <c r="D585" s="571"/>
      <c r="E585" s="571"/>
      <c r="F585" s="571"/>
      <c r="G585" s="571"/>
      <c r="H585" s="571"/>
      <c r="I585" s="571"/>
      <c r="J585" s="571"/>
      <c r="K585" s="571"/>
      <c r="L585" s="571"/>
      <c r="M585" s="571"/>
      <c r="N585" s="571"/>
      <c r="O585" s="571"/>
      <c r="P585" s="571"/>
      <c r="Q585" s="571"/>
      <c r="R585" s="571"/>
      <c r="S585" s="572"/>
      <c r="T585" s="80" t="s">
        <v>482</v>
      </c>
      <c r="U585" s="68"/>
      <c r="V585" s="68"/>
      <c r="W585" s="3"/>
      <c r="X585" s="287"/>
      <c r="Y585" s="287"/>
      <c r="Z585" s="287"/>
      <c r="AA585" s="288"/>
      <c r="AB585" s="69"/>
      <c r="AC585" s="404"/>
      <c r="AD585" s="405"/>
      <c r="AE585" s="156"/>
    </row>
    <row r="586" spans="2:31" s="27" customFormat="1" ht="15" customHeight="1">
      <c r="B586" s="570"/>
      <c r="C586" s="571"/>
      <c r="D586" s="571"/>
      <c r="E586" s="571"/>
      <c r="F586" s="571"/>
      <c r="G586" s="571"/>
      <c r="H586" s="571"/>
      <c r="I586" s="571"/>
      <c r="J586" s="571"/>
      <c r="K586" s="571"/>
      <c r="L586" s="571"/>
      <c r="M586" s="571"/>
      <c r="N586" s="571"/>
      <c r="O586" s="571"/>
      <c r="P586" s="571"/>
      <c r="Q586" s="571"/>
      <c r="R586" s="571"/>
      <c r="S586" s="572"/>
      <c r="T586" s="80"/>
      <c r="U586" s="576" t="s">
        <v>31</v>
      </c>
      <c r="V586" s="576"/>
      <c r="W586" s="71" t="s">
        <v>51</v>
      </c>
      <c r="X586" s="565"/>
      <c r="Y586" s="565"/>
      <c r="Z586" s="565"/>
      <c r="AA586" s="566"/>
      <c r="AB586" s="3"/>
      <c r="AC586" s="402"/>
      <c r="AD586" s="403"/>
      <c r="AE586" s="155"/>
    </row>
    <row r="587" spans="2:31" s="27" customFormat="1" ht="15" customHeight="1">
      <c r="B587" s="570"/>
      <c r="C587" s="571"/>
      <c r="D587" s="571"/>
      <c r="E587" s="571"/>
      <c r="F587" s="571"/>
      <c r="G587" s="571"/>
      <c r="H587" s="571"/>
      <c r="I587" s="571"/>
      <c r="J587" s="571"/>
      <c r="K587" s="571"/>
      <c r="L587" s="571"/>
      <c r="M587" s="571"/>
      <c r="N587" s="571"/>
      <c r="O587" s="571"/>
      <c r="P587" s="571"/>
      <c r="Q587" s="571"/>
      <c r="R587" s="571"/>
      <c r="S587" s="572"/>
      <c r="T587" s="80"/>
      <c r="U587" s="3"/>
      <c r="V587" s="3"/>
      <c r="W587" s="71"/>
      <c r="X587" s="408"/>
      <c r="Y587" s="408"/>
      <c r="Z587" s="408"/>
      <c r="AA587" s="409"/>
      <c r="AB587" s="3"/>
      <c r="AC587" s="402"/>
      <c r="AD587" s="403"/>
      <c r="AE587" s="155"/>
    </row>
    <row r="588" spans="2:31" s="27" customFormat="1" ht="15" customHeight="1">
      <c r="B588" s="570"/>
      <c r="C588" s="571"/>
      <c r="D588" s="571"/>
      <c r="E588" s="571"/>
      <c r="F588" s="571"/>
      <c r="G588" s="571"/>
      <c r="H588" s="571"/>
      <c r="I588" s="571"/>
      <c r="J588" s="571"/>
      <c r="K588" s="571"/>
      <c r="L588" s="571"/>
      <c r="M588" s="571"/>
      <c r="N588" s="571"/>
      <c r="O588" s="571"/>
      <c r="P588" s="571"/>
      <c r="Q588" s="571"/>
      <c r="R588" s="571"/>
      <c r="S588" s="572"/>
      <c r="T588" s="80"/>
      <c r="U588" s="3"/>
      <c r="V588" s="3"/>
      <c r="W588" s="71"/>
      <c r="X588" s="410"/>
      <c r="Y588" s="410"/>
      <c r="Z588" s="410"/>
      <c r="AA588" s="411"/>
      <c r="AB588" s="3"/>
      <c r="AC588" s="402"/>
      <c r="AD588" s="403"/>
      <c r="AE588" s="155"/>
    </row>
    <row r="589" spans="2:31" s="27" customFormat="1" ht="15" customHeight="1">
      <c r="B589" s="570"/>
      <c r="C589" s="571"/>
      <c r="D589" s="571"/>
      <c r="E589" s="571"/>
      <c r="F589" s="571"/>
      <c r="G589" s="571"/>
      <c r="H589" s="571"/>
      <c r="I589" s="571"/>
      <c r="J589" s="571"/>
      <c r="K589" s="571"/>
      <c r="L589" s="571"/>
      <c r="M589" s="571"/>
      <c r="N589" s="571"/>
      <c r="O589" s="571"/>
      <c r="P589" s="571"/>
      <c r="Q589" s="571"/>
      <c r="R589" s="571"/>
      <c r="S589" s="572"/>
      <c r="T589" s="80"/>
      <c r="U589" s="68"/>
      <c r="V589" s="68"/>
      <c r="W589" s="3"/>
      <c r="X589" s="287"/>
      <c r="Y589" s="287"/>
      <c r="Z589" s="287"/>
      <c r="AA589" s="288"/>
      <c r="AB589" s="69"/>
      <c r="AC589" s="404"/>
      <c r="AD589" s="405"/>
      <c r="AE589" s="156"/>
    </row>
    <row r="590" spans="2:31" s="27" customFormat="1" ht="15" customHeight="1">
      <c r="B590" s="570"/>
      <c r="C590" s="571"/>
      <c r="D590" s="571"/>
      <c r="E590" s="571"/>
      <c r="F590" s="571"/>
      <c r="G590" s="571"/>
      <c r="H590" s="571"/>
      <c r="I590" s="571"/>
      <c r="J590" s="571"/>
      <c r="K590" s="571"/>
      <c r="L590" s="571"/>
      <c r="M590" s="571"/>
      <c r="N590" s="571"/>
      <c r="O590" s="571"/>
      <c r="P590" s="571"/>
      <c r="Q590" s="571"/>
      <c r="R590" s="571"/>
      <c r="S590" s="572"/>
      <c r="T590" s="80"/>
      <c r="U590" s="3"/>
      <c r="V590" s="3"/>
      <c r="W590" s="71"/>
      <c r="X590" s="414"/>
      <c r="Y590" s="414"/>
      <c r="Z590" s="414"/>
      <c r="AA590" s="415"/>
      <c r="AB590" s="3"/>
      <c r="AC590" s="402"/>
      <c r="AD590" s="403"/>
      <c r="AE590" s="155"/>
    </row>
    <row r="591" spans="2:31" s="27" customFormat="1" ht="15" customHeight="1">
      <c r="B591" s="573"/>
      <c r="C591" s="574"/>
      <c r="D591" s="574"/>
      <c r="E591" s="574"/>
      <c r="F591" s="574"/>
      <c r="G591" s="574"/>
      <c r="H591" s="574"/>
      <c r="I591" s="574"/>
      <c r="J591" s="574"/>
      <c r="K591" s="574"/>
      <c r="L591" s="574"/>
      <c r="M591" s="574"/>
      <c r="N591" s="574"/>
      <c r="O591" s="574"/>
      <c r="P591" s="574"/>
      <c r="Q591" s="574"/>
      <c r="R591" s="574"/>
      <c r="S591" s="575"/>
      <c r="T591" s="82"/>
      <c r="U591" s="76"/>
      <c r="V591" s="76"/>
      <c r="W591" s="76"/>
      <c r="X591" s="76"/>
      <c r="Y591" s="76"/>
      <c r="Z591" s="76"/>
      <c r="AA591" s="77"/>
      <c r="AB591" s="28"/>
      <c r="AC591" s="188"/>
      <c r="AD591" s="62"/>
      <c r="AE591" s="118"/>
    </row>
    <row r="592" spans="2:31" s="27" customFormat="1" ht="15" customHeight="1">
      <c r="AC592" s="36"/>
      <c r="AD592" s="39"/>
      <c r="AE592" s="370"/>
    </row>
    <row r="593" spans="29:31" s="27" customFormat="1" ht="15" customHeight="1">
      <c r="AC593" s="36"/>
      <c r="AD593" s="39"/>
      <c r="AE593" s="370"/>
    </row>
    <row r="594" spans="29:31" s="27" customFormat="1" ht="15" customHeight="1">
      <c r="AC594" s="36"/>
      <c r="AD594" s="39"/>
      <c r="AE594" s="370"/>
    </row>
    <row r="595" spans="29:31" s="27" customFormat="1" ht="15" customHeight="1">
      <c r="AC595" s="36"/>
      <c r="AD595" s="39"/>
      <c r="AE595" s="370"/>
    </row>
    <row r="596" spans="29:31" s="27" customFormat="1" ht="15" customHeight="1">
      <c r="AC596" s="36"/>
      <c r="AD596" s="39"/>
      <c r="AE596" s="370"/>
    </row>
    <row r="597" spans="29:31" s="27" customFormat="1" ht="15" customHeight="1">
      <c r="AC597" s="36"/>
      <c r="AD597" s="39"/>
      <c r="AE597" s="370"/>
    </row>
    <row r="598" spans="29:31" s="27" customFormat="1" ht="15" customHeight="1">
      <c r="AC598" s="36"/>
      <c r="AD598" s="39"/>
      <c r="AE598" s="370"/>
    </row>
    <row r="599" spans="29:31" s="27" customFormat="1" ht="15" customHeight="1">
      <c r="AC599" s="36"/>
      <c r="AD599" s="39"/>
      <c r="AE599" s="370"/>
    </row>
    <row r="600" spans="29:31" s="27" customFormat="1" ht="15" customHeight="1">
      <c r="AC600" s="36"/>
      <c r="AD600" s="39"/>
      <c r="AE600" s="370"/>
    </row>
    <row r="601" spans="29:31" s="27" customFormat="1" ht="15" customHeight="1">
      <c r="AC601" s="36"/>
      <c r="AD601" s="39"/>
      <c r="AE601" s="370"/>
    </row>
    <row r="602" spans="29:31" s="27" customFormat="1" ht="15" customHeight="1">
      <c r="AC602" s="36"/>
      <c r="AD602" s="39"/>
      <c r="AE602" s="370"/>
    </row>
    <row r="603" spans="29:31" s="27" customFormat="1" ht="15" customHeight="1">
      <c r="AC603" s="36"/>
      <c r="AD603" s="39"/>
      <c r="AE603" s="370"/>
    </row>
    <row r="604" spans="29:31" s="27" customFormat="1" ht="15" customHeight="1">
      <c r="AC604" s="36"/>
      <c r="AD604" s="39"/>
      <c r="AE604" s="370"/>
    </row>
    <row r="605" spans="29:31" s="27" customFormat="1" ht="15" customHeight="1">
      <c r="AC605" s="36"/>
      <c r="AD605" s="39"/>
      <c r="AE605" s="370"/>
    </row>
    <row r="606" spans="29:31" s="27" customFormat="1" ht="15" customHeight="1">
      <c r="AC606" s="36"/>
      <c r="AD606" s="39"/>
      <c r="AE606" s="370"/>
    </row>
    <row r="607" spans="29:31" s="27" customFormat="1" ht="15" customHeight="1">
      <c r="AC607" s="36"/>
      <c r="AD607" s="39"/>
      <c r="AE607" s="370"/>
    </row>
    <row r="608" spans="29:31" s="27" customFormat="1" ht="15" customHeight="1">
      <c r="AC608" s="36"/>
      <c r="AD608" s="39"/>
      <c r="AE608" s="370"/>
    </row>
    <row r="609" spans="29:31" s="27" customFormat="1" ht="15" customHeight="1">
      <c r="AC609" s="36"/>
      <c r="AD609" s="39"/>
      <c r="AE609" s="370"/>
    </row>
    <row r="610" spans="29:31" s="27" customFormat="1" ht="15" customHeight="1">
      <c r="AC610" s="36"/>
      <c r="AD610" s="39"/>
      <c r="AE610" s="370"/>
    </row>
    <row r="611" spans="29:31" s="27" customFormat="1" ht="15" customHeight="1">
      <c r="AC611" s="36"/>
      <c r="AD611" s="39"/>
      <c r="AE611" s="370"/>
    </row>
    <row r="612" spans="29:31" s="27" customFormat="1" ht="15" customHeight="1">
      <c r="AC612" s="36"/>
      <c r="AD612" s="39"/>
      <c r="AE612" s="370"/>
    </row>
    <row r="613" spans="29:31" s="27" customFormat="1" ht="15" customHeight="1">
      <c r="AC613" s="36"/>
      <c r="AD613" s="39"/>
      <c r="AE613" s="370"/>
    </row>
    <row r="614" spans="29:31" s="27" customFormat="1" ht="15" customHeight="1">
      <c r="AC614" s="36"/>
      <c r="AD614" s="39"/>
      <c r="AE614" s="370"/>
    </row>
    <row r="615" spans="29:31" s="27" customFormat="1" ht="15" customHeight="1">
      <c r="AC615" s="36"/>
      <c r="AD615" s="39"/>
      <c r="AE615" s="370"/>
    </row>
    <row r="616" spans="29:31" s="27" customFormat="1" ht="15" customHeight="1">
      <c r="AC616" s="36"/>
      <c r="AD616" s="39"/>
      <c r="AE616" s="370"/>
    </row>
    <row r="617" spans="29:31" s="27" customFormat="1" ht="15" customHeight="1">
      <c r="AC617" s="36"/>
      <c r="AD617" s="39"/>
      <c r="AE617" s="370"/>
    </row>
    <row r="618" spans="29:31" s="27" customFormat="1" ht="15" customHeight="1">
      <c r="AC618" s="36"/>
      <c r="AD618" s="39"/>
      <c r="AE618" s="370"/>
    </row>
    <row r="619" spans="29:31" s="27" customFormat="1" ht="15" customHeight="1">
      <c r="AC619" s="36"/>
      <c r="AD619" s="39"/>
      <c r="AE619" s="370"/>
    </row>
    <row r="620" spans="29:31" s="27" customFormat="1" ht="15" customHeight="1">
      <c r="AC620" s="36"/>
      <c r="AD620" s="39"/>
      <c r="AE620" s="370"/>
    </row>
    <row r="621" spans="29:31" s="27" customFormat="1" ht="15" customHeight="1">
      <c r="AC621" s="36"/>
      <c r="AD621" s="39"/>
      <c r="AE621" s="370"/>
    </row>
    <row r="622" spans="29:31" s="27" customFormat="1" ht="15" customHeight="1">
      <c r="AC622" s="36"/>
      <c r="AD622" s="39"/>
      <c r="AE622" s="370"/>
    </row>
    <row r="623" spans="29:31" s="27" customFormat="1" ht="15" customHeight="1">
      <c r="AC623" s="36"/>
      <c r="AD623" s="39"/>
      <c r="AE623" s="370"/>
    </row>
    <row r="624" spans="29:31" s="27" customFormat="1" ht="15" customHeight="1">
      <c r="AC624" s="36"/>
      <c r="AD624" s="39"/>
      <c r="AE624" s="370"/>
    </row>
    <row r="625" spans="29:31" s="27" customFormat="1" ht="15" customHeight="1">
      <c r="AC625" s="36"/>
      <c r="AD625" s="39"/>
      <c r="AE625" s="370"/>
    </row>
    <row r="626" spans="29:31" s="27" customFormat="1" ht="15" customHeight="1">
      <c r="AC626" s="36"/>
      <c r="AD626" s="39"/>
      <c r="AE626" s="370"/>
    </row>
    <row r="627" spans="29:31" s="27" customFormat="1" ht="15" customHeight="1">
      <c r="AC627" s="36"/>
      <c r="AD627" s="39"/>
      <c r="AE627" s="370"/>
    </row>
    <row r="628" spans="29:31" s="27" customFormat="1" ht="15" customHeight="1">
      <c r="AC628" s="36"/>
      <c r="AD628" s="39"/>
      <c r="AE628" s="370"/>
    </row>
    <row r="629" spans="29:31" s="27" customFormat="1" ht="15" customHeight="1">
      <c r="AC629" s="36"/>
      <c r="AD629" s="39"/>
      <c r="AE629" s="370"/>
    </row>
    <row r="630" spans="29:31" s="27" customFormat="1" ht="15" customHeight="1">
      <c r="AC630" s="36"/>
      <c r="AD630" s="39"/>
      <c r="AE630" s="370"/>
    </row>
    <row r="631" spans="29:31" s="27" customFormat="1" ht="15" customHeight="1">
      <c r="AC631" s="36"/>
      <c r="AD631" s="39"/>
      <c r="AE631" s="370"/>
    </row>
    <row r="632" spans="29:31" s="27" customFormat="1" ht="15" customHeight="1">
      <c r="AC632" s="36"/>
      <c r="AD632" s="39"/>
      <c r="AE632" s="370"/>
    </row>
    <row r="633" spans="29:31" s="27" customFormat="1" ht="15" customHeight="1">
      <c r="AC633" s="36"/>
      <c r="AD633" s="39"/>
      <c r="AE633" s="370"/>
    </row>
    <row r="634" spans="29:31" s="27" customFormat="1" ht="15" customHeight="1">
      <c r="AC634" s="36"/>
      <c r="AD634" s="39"/>
      <c r="AE634" s="370"/>
    </row>
    <row r="635" spans="29:31" s="27" customFormat="1" ht="15" customHeight="1">
      <c r="AC635" s="36"/>
      <c r="AD635" s="39"/>
      <c r="AE635" s="370"/>
    </row>
    <row r="636" spans="29:31" s="27" customFormat="1" ht="15" customHeight="1">
      <c r="AC636" s="36"/>
      <c r="AD636" s="39"/>
      <c r="AE636" s="370"/>
    </row>
    <row r="637" spans="29:31" s="27" customFormat="1" ht="15" customHeight="1">
      <c r="AC637" s="36"/>
      <c r="AD637" s="39"/>
      <c r="AE637" s="370"/>
    </row>
    <row r="638" spans="29:31" s="27" customFormat="1" ht="15" customHeight="1">
      <c r="AC638" s="36"/>
      <c r="AD638" s="39"/>
      <c r="AE638" s="370"/>
    </row>
    <row r="639" spans="29:31" s="27" customFormat="1" ht="15" customHeight="1">
      <c r="AC639" s="36"/>
      <c r="AD639" s="39"/>
      <c r="AE639" s="370"/>
    </row>
    <row r="640" spans="29:31" s="27" customFormat="1" ht="15" customHeight="1">
      <c r="AC640" s="36"/>
      <c r="AD640" s="39"/>
      <c r="AE640" s="370"/>
    </row>
    <row r="641" spans="29:31" s="27" customFormat="1" ht="15" customHeight="1">
      <c r="AC641" s="36"/>
      <c r="AD641" s="39"/>
      <c r="AE641" s="370"/>
    </row>
    <row r="642" spans="29:31" s="27" customFormat="1" ht="15" customHeight="1">
      <c r="AC642" s="36"/>
      <c r="AD642" s="39"/>
      <c r="AE642" s="370"/>
    </row>
    <row r="643" spans="29:31" s="27" customFormat="1" ht="15" customHeight="1">
      <c r="AC643" s="36"/>
      <c r="AD643" s="39"/>
      <c r="AE643" s="370"/>
    </row>
    <row r="644" spans="29:31" s="27" customFormat="1" ht="15" customHeight="1">
      <c r="AC644" s="36"/>
      <c r="AD644" s="39"/>
      <c r="AE644" s="370"/>
    </row>
    <row r="645" spans="29:31" s="27" customFormat="1" ht="15" customHeight="1">
      <c r="AC645" s="36"/>
      <c r="AD645" s="39"/>
      <c r="AE645" s="370"/>
    </row>
    <row r="646" spans="29:31" s="27" customFormat="1" ht="15" customHeight="1">
      <c r="AC646" s="36"/>
      <c r="AD646" s="39"/>
      <c r="AE646" s="370"/>
    </row>
    <row r="647" spans="29:31" s="27" customFormat="1" ht="15" customHeight="1">
      <c r="AC647" s="36"/>
      <c r="AD647" s="39"/>
      <c r="AE647" s="370"/>
    </row>
    <row r="648" spans="29:31" s="27" customFormat="1" ht="15" customHeight="1">
      <c r="AC648" s="36"/>
      <c r="AD648" s="39"/>
      <c r="AE648" s="370"/>
    </row>
    <row r="649" spans="29:31" s="27" customFormat="1" ht="15" customHeight="1">
      <c r="AC649" s="36"/>
      <c r="AD649" s="39"/>
      <c r="AE649" s="370"/>
    </row>
    <row r="650" spans="29:31" s="27" customFormat="1" ht="15" customHeight="1">
      <c r="AC650" s="36"/>
      <c r="AD650" s="39"/>
      <c r="AE650" s="370"/>
    </row>
    <row r="651" spans="29:31" s="27" customFormat="1" ht="15" customHeight="1">
      <c r="AC651" s="36"/>
      <c r="AD651" s="39"/>
      <c r="AE651" s="370"/>
    </row>
    <row r="652" spans="29:31" s="27" customFormat="1" ht="15" customHeight="1">
      <c r="AC652" s="36"/>
      <c r="AD652" s="39"/>
      <c r="AE652" s="370"/>
    </row>
    <row r="653" spans="29:31" s="27" customFormat="1" ht="15" customHeight="1">
      <c r="AC653" s="36"/>
      <c r="AD653" s="39"/>
      <c r="AE653" s="370"/>
    </row>
    <row r="654" spans="29:31" s="27" customFormat="1" ht="15" customHeight="1">
      <c r="AC654" s="36"/>
      <c r="AD654" s="39"/>
      <c r="AE654" s="370"/>
    </row>
    <row r="655" spans="29:31" s="27" customFormat="1" ht="15" customHeight="1">
      <c r="AC655" s="36"/>
      <c r="AD655" s="39"/>
      <c r="AE655" s="370"/>
    </row>
    <row r="656" spans="29:31" s="27" customFormat="1" ht="15" customHeight="1">
      <c r="AC656" s="36"/>
      <c r="AD656" s="39"/>
      <c r="AE656" s="370"/>
    </row>
    <row r="657" spans="29:31" s="27" customFormat="1" ht="15" customHeight="1">
      <c r="AC657" s="36"/>
      <c r="AD657" s="39"/>
      <c r="AE657" s="370"/>
    </row>
    <row r="658" spans="29:31" s="27" customFormat="1" ht="15" customHeight="1">
      <c r="AC658" s="36"/>
      <c r="AD658" s="39"/>
      <c r="AE658" s="370"/>
    </row>
    <row r="659" spans="29:31" s="27" customFormat="1" ht="15" customHeight="1">
      <c r="AC659" s="36"/>
      <c r="AD659" s="39"/>
      <c r="AE659" s="370"/>
    </row>
    <row r="660" spans="29:31" s="27" customFormat="1" ht="15" customHeight="1">
      <c r="AC660" s="36"/>
      <c r="AD660" s="39"/>
      <c r="AE660" s="370"/>
    </row>
    <row r="661" spans="29:31" s="27" customFormat="1" ht="15" customHeight="1">
      <c r="AC661" s="36"/>
      <c r="AD661" s="39"/>
      <c r="AE661" s="370"/>
    </row>
    <row r="662" spans="29:31" s="27" customFormat="1" ht="15" customHeight="1">
      <c r="AC662" s="36"/>
      <c r="AD662" s="39"/>
      <c r="AE662" s="370"/>
    </row>
    <row r="663" spans="29:31" s="27" customFormat="1" ht="15" customHeight="1">
      <c r="AC663" s="36"/>
      <c r="AD663" s="39"/>
      <c r="AE663" s="370"/>
    </row>
    <row r="664" spans="29:31" s="27" customFormat="1" ht="15" customHeight="1">
      <c r="AC664" s="36"/>
      <c r="AD664" s="39"/>
      <c r="AE664" s="370"/>
    </row>
    <row r="665" spans="29:31" s="27" customFormat="1" ht="15" customHeight="1">
      <c r="AC665" s="36"/>
      <c r="AD665" s="39"/>
      <c r="AE665" s="370"/>
    </row>
    <row r="666" spans="29:31" s="27" customFormat="1" ht="15" customHeight="1">
      <c r="AC666" s="36"/>
      <c r="AD666" s="39"/>
      <c r="AE666" s="370"/>
    </row>
    <row r="667" spans="29:31" s="27" customFormat="1" ht="15" customHeight="1">
      <c r="AC667" s="36"/>
      <c r="AD667" s="39"/>
      <c r="AE667" s="370"/>
    </row>
    <row r="668" spans="29:31" s="27" customFormat="1" ht="15" customHeight="1">
      <c r="AC668" s="36"/>
      <c r="AD668" s="39"/>
      <c r="AE668" s="370"/>
    </row>
    <row r="669" spans="29:31" s="27" customFormat="1" ht="15" customHeight="1">
      <c r="AC669" s="36"/>
      <c r="AD669" s="39"/>
      <c r="AE669" s="370"/>
    </row>
    <row r="670" spans="29:31" s="27" customFormat="1" ht="15" customHeight="1">
      <c r="AC670" s="36"/>
      <c r="AD670" s="39"/>
      <c r="AE670" s="370"/>
    </row>
    <row r="671" spans="29:31" s="27" customFormat="1" ht="15" customHeight="1">
      <c r="AC671" s="36"/>
      <c r="AD671" s="39"/>
      <c r="AE671" s="370"/>
    </row>
    <row r="672" spans="29:31" s="27" customFormat="1" ht="15" customHeight="1">
      <c r="AC672" s="36"/>
      <c r="AD672" s="39"/>
      <c r="AE672" s="370"/>
    </row>
    <row r="673" spans="29:31" s="27" customFormat="1" ht="15" customHeight="1">
      <c r="AC673" s="36"/>
      <c r="AD673" s="39"/>
      <c r="AE673" s="370"/>
    </row>
    <row r="674" spans="29:31" s="27" customFormat="1" ht="15" customHeight="1">
      <c r="AC674" s="36"/>
      <c r="AD674" s="39"/>
      <c r="AE674" s="370"/>
    </row>
    <row r="675" spans="29:31" s="27" customFormat="1" ht="15" customHeight="1">
      <c r="AC675" s="36"/>
      <c r="AD675" s="39"/>
      <c r="AE675" s="370"/>
    </row>
  </sheetData>
  <mergeCells count="1089">
    <mergeCell ref="B185:G185"/>
    <mergeCell ref="J185:N185"/>
    <mergeCell ref="O185:T185"/>
    <mergeCell ref="W185:AA185"/>
    <mergeCell ref="B192:G192"/>
    <mergeCell ref="J192:N192"/>
    <mergeCell ref="B186:G186"/>
    <mergeCell ref="J186:N186"/>
    <mergeCell ref="X518:AA518"/>
    <mergeCell ref="U520:V520"/>
    <mergeCell ref="X520:AA520"/>
    <mergeCell ref="J232:N232"/>
    <mergeCell ref="Q231:T231"/>
    <mergeCell ref="N456:Q456"/>
    <mergeCell ref="X517:AA517"/>
    <mergeCell ref="B510:S521"/>
    <mergeCell ref="X504:AA504"/>
    <mergeCell ref="X512:AA512"/>
    <mergeCell ref="U505:V505"/>
    <mergeCell ref="X505:AA505"/>
    <mergeCell ref="Q538:T538"/>
    <mergeCell ref="X538:AA538"/>
    <mergeCell ref="X528:AA528"/>
    <mergeCell ref="U516:V516"/>
    <mergeCell ref="X516:AA516"/>
    <mergeCell ref="X526:AA526"/>
    <mergeCell ref="U518:V518"/>
    <mergeCell ref="U506:V506"/>
    <mergeCell ref="X544:AA544"/>
    <mergeCell ref="B543:E543"/>
    <mergeCell ref="F543:I543"/>
    <mergeCell ref="K543:L543"/>
    <mergeCell ref="N543:Q543"/>
    <mergeCell ref="Y543:AA543"/>
    <mergeCell ref="N528:U528"/>
    <mergeCell ref="J531:M531"/>
    <mergeCell ref="J532:M532"/>
    <mergeCell ref="J533:M533"/>
    <mergeCell ref="B544:C544"/>
    <mergeCell ref="H535:M535"/>
    <mergeCell ref="J538:M538"/>
    <mergeCell ref="N541:Q541"/>
    <mergeCell ref="N542:Q542"/>
    <mergeCell ref="X513:AA513"/>
    <mergeCell ref="B529:G529"/>
    <mergeCell ref="J529:M529"/>
    <mergeCell ref="N529:U529"/>
    <mergeCell ref="V529:AA529"/>
    <mergeCell ref="B526:G526"/>
    <mergeCell ref="J526:M526"/>
    <mergeCell ref="N526:U526"/>
    <mergeCell ref="B528:G528"/>
    <mergeCell ref="J528:M528"/>
    <mergeCell ref="X502:AA502"/>
    <mergeCell ref="B527:G527"/>
    <mergeCell ref="J527:M527"/>
    <mergeCell ref="N527:U527"/>
    <mergeCell ref="X527:AA527"/>
    <mergeCell ref="U512:V512"/>
    <mergeCell ref="U517:V517"/>
    <mergeCell ref="U514:V514"/>
    <mergeCell ref="X514:AA514"/>
    <mergeCell ref="U513:V513"/>
    <mergeCell ref="X506:AA506"/>
    <mergeCell ref="U498:V498"/>
    <mergeCell ref="X498:AA498"/>
    <mergeCell ref="U499:V499"/>
    <mergeCell ref="X499:AA499"/>
    <mergeCell ref="U500:V500"/>
    <mergeCell ref="X500:AA500"/>
    <mergeCell ref="U501:V501"/>
    <mergeCell ref="X501:AA501"/>
    <mergeCell ref="U502:V502"/>
    <mergeCell ref="U496:V496"/>
    <mergeCell ref="X496:AA496"/>
    <mergeCell ref="U497:V497"/>
    <mergeCell ref="X497:AA497"/>
    <mergeCell ref="B490:S509"/>
    <mergeCell ref="U491:V491"/>
    <mergeCell ref="X491:AA491"/>
    <mergeCell ref="U492:V492"/>
    <mergeCell ref="X492:AA492"/>
    <mergeCell ref="U504:V504"/>
    <mergeCell ref="U494:V494"/>
    <mergeCell ref="X494:AA494"/>
    <mergeCell ref="U495:V495"/>
    <mergeCell ref="F485:G485"/>
    <mergeCell ref="J485:N485"/>
    <mergeCell ref="R485:W485"/>
    <mergeCell ref="X495:AA495"/>
    <mergeCell ref="J479:N479"/>
    <mergeCell ref="J480:N480"/>
    <mergeCell ref="F484:G484"/>
    <mergeCell ref="J484:N484"/>
    <mergeCell ref="U493:V493"/>
    <mergeCell ref="X493:AA493"/>
    <mergeCell ref="F473:G473"/>
    <mergeCell ref="N473:Q473"/>
    <mergeCell ref="N470:R470"/>
    <mergeCell ref="T470:W470"/>
    <mergeCell ref="B488:E488"/>
    <mergeCell ref="G488:S488"/>
    <mergeCell ref="T488:AA489"/>
    <mergeCell ref="B489:E489"/>
    <mergeCell ref="G489:S489"/>
    <mergeCell ref="U478:W478"/>
    <mergeCell ref="B465:C466"/>
    <mergeCell ref="D465:D466"/>
    <mergeCell ref="E465:E466"/>
    <mergeCell ref="M465:M466"/>
    <mergeCell ref="R484:W484"/>
    <mergeCell ref="D482:G482"/>
    <mergeCell ref="B467:C467"/>
    <mergeCell ref="N467:Q467"/>
    <mergeCell ref="J478:M478"/>
    <mergeCell ref="Q478:T478"/>
    <mergeCell ref="U473:X473"/>
    <mergeCell ref="Y473:AA473"/>
    <mergeCell ref="Y470:AA470"/>
    <mergeCell ref="F471:G471"/>
    <mergeCell ref="N471:Q471"/>
    <mergeCell ref="F472:G472"/>
    <mergeCell ref="I472:L472"/>
    <mergeCell ref="N472:Q472"/>
    <mergeCell ref="F470:G470"/>
    <mergeCell ref="I470:L470"/>
    <mergeCell ref="N469:Q469"/>
    <mergeCell ref="Y469:AA469"/>
    <mergeCell ref="M463:M464"/>
    <mergeCell ref="F468:G468"/>
    <mergeCell ref="N468:Q468"/>
    <mergeCell ref="N463:Q464"/>
    <mergeCell ref="N465:Q466"/>
    <mergeCell ref="F469:G469"/>
    <mergeCell ref="I469:L469"/>
    <mergeCell ref="N461:Q462"/>
    <mergeCell ref="M461:M462"/>
    <mergeCell ref="B463:C464"/>
    <mergeCell ref="D463:D464"/>
    <mergeCell ref="E463:E464"/>
    <mergeCell ref="B456:C456"/>
    <mergeCell ref="B461:C462"/>
    <mergeCell ref="D461:D462"/>
    <mergeCell ref="N457:Q457"/>
    <mergeCell ref="Y457:AA457"/>
    <mergeCell ref="F458:G458"/>
    <mergeCell ref="I458:L458"/>
    <mergeCell ref="N458:R458"/>
    <mergeCell ref="T458:W458"/>
    <mergeCell ref="Y458:AA458"/>
    <mergeCell ref="F457:G457"/>
    <mergeCell ref="I457:L457"/>
    <mergeCell ref="S457:T457"/>
    <mergeCell ref="B452:C453"/>
    <mergeCell ref="D452:D453"/>
    <mergeCell ref="M452:M453"/>
    <mergeCell ref="N452:Q453"/>
    <mergeCell ref="B454:C455"/>
    <mergeCell ref="D454:D455"/>
    <mergeCell ref="M454:M455"/>
    <mergeCell ref="N454:Q455"/>
    <mergeCell ref="T448:W448"/>
    <mergeCell ref="X448:AA448"/>
    <mergeCell ref="B447:G447"/>
    <mergeCell ref="H447:K447"/>
    <mergeCell ref="B448:G448"/>
    <mergeCell ref="H448:K448"/>
    <mergeCell ref="L448:O448"/>
    <mergeCell ref="P448:S448"/>
    <mergeCell ref="L447:O447"/>
    <mergeCell ref="P447:S447"/>
    <mergeCell ref="T445:W445"/>
    <mergeCell ref="X445:AA445"/>
    <mergeCell ref="T446:W446"/>
    <mergeCell ref="X446:AA446"/>
    <mergeCell ref="T447:W447"/>
    <mergeCell ref="X447:AA447"/>
    <mergeCell ref="B446:G446"/>
    <mergeCell ref="H446:K446"/>
    <mergeCell ref="L446:O446"/>
    <mergeCell ref="P446:S446"/>
    <mergeCell ref="N443:P443"/>
    <mergeCell ref="O444:Q444"/>
    <mergeCell ref="B445:G445"/>
    <mergeCell ref="H445:K445"/>
    <mergeCell ref="L445:O445"/>
    <mergeCell ref="P445:S445"/>
    <mergeCell ref="B137:G137"/>
    <mergeCell ref="H137:L137"/>
    <mergeCell ref="M137:Q137"/>
    <mergeCell ref="R137:V137"/>
    <mergeCell ref="H139:L139"/>
    <mergeCell ref="M139:Q139"/>
    <mergeCell ref="R139:V139"/>
    <mergeCell ref="B139:G139"/>
    <mergeCell ref="W139:AA139"/>
    <mergeCell ref="T365:W365"/>
    <mergeCell ref="T371:W371"/>
    <mergeCell ref="T380:W380"/>
    <mergeCell ref="B135:G135"/>
    <mergeCell ref="W135:AA135"/>
    <mergeCell ref="R135:V135"/>
    <mergeCell ref="M135:Q135"/>
    <mergeCell ref="H135:L135"/>
    <mergeCell ref="W137:AA137"/>
    <mergeCell ref="B64:F64"/>
    <mergeCell ref="P63:R63"/>
    <mergeCell ref="G63:I63"/>
    <mergeCell ref="J63:L63"/>
    <mergeCell ref="M63:O63"/>
    <mergeCell ref="B63:F63"/>
    <mergeCell ref="Y8:AA10"/>
    <mergeCell ref="V8:X10"/>
    <mergeCell ref="Y11:AA11"/>
    <mergeCell ref="S63:U63"/>
    <mergeCell ref="V63:X63"/>
    <mergeCell ref="Y63:AA63"/>
    <mergeCell ref="Y60:AA61"/>
    <mergeCell ref="S61:U61"/>
    <mergeCell ref="V12:X12"/>
    <mergeCell ref="Y62:AA62"/>
    <mergeCell ref="F12:I12"/>
    <mergeCell ref="F13:I13"/>
    <mergeCell ref="I379:L379"/>
    <mergeCell ref="N379:Q379"/>
    <mergeCell ref="F374:G374"/>
    <mergeCell ref="N374:Q374"/>
    <mergeCell ref="D68:F68"/>
    <mergeCell ref="D69:F69"/>
    <mergeCell ref="L27:O27"/>
    <mergeCell ref="P64:R64"/>
    <mergeCell ref="N383:Q383"/>
    <mergeCell ref="Y383:AA383"/>
    <mergeCell ref="F380:G380"/>
    <mergeCell ref="I380:L380"/>
    <mergeCell ref="Y380:AA380"/>
    <mergeCell ref="N381:Q381"/>
    <mergeCell ref="N382:Q382"/>
    <mergeCell ref="N380:R380"/>
    <mergeCell ref="U383:X383"/>
    <mergeCell ref="B377:C378"/>
    <mergeCell ref="D377:D378"/>
    <mergeCell ref="H377:H378"/>
    <mergeCell ref="I377:L378"/>
    <mergeCell ref="F383:G383"/>
    <mergeCell ref="F381:G381"/>
    <mergeCell ref="F382:G382"/>
    <mergeCell ref="I382:L382"/>
    <mergeCell ref="Y379:AA379"/>
    <mergeCell ref="U374:X374"/>
    <mergeCell ref="F372:G372"/>
    <mergeCell ref="N372:Q372"/>
    <mergeCell ref="F373:G373"/>
    <mergeCell ref="I373:L373"/>
    <mergeCell ref="N373:Q373"/>
    <mergeCell ref="F379:G379"/>
    <mergeCell ref="Y374:AA374"/>
    <mergeCell ref="F370:G370"/>
    <mergeCell ref="I370:L370"/>
    <mergeCell ref="N370:Q370"/>
    <mergeCell ref="F371:G371"/>
    <mergeCell ref="I371:L371"/>
    <mergeCell ref="N371:R371"/>
    <mergeCell ref="B368:C369"/>
    <mergeCell ref="D368:D369"/>
    <mergeCell ref="H368:H369"/>
    <mergeCell ref="I368:L369"/>
    <mergeCell ref="F362:G362"/>
    <mergeCell ref="N362:Q362"/>
    <mergeCell ref="F365:G365"/>
    <mergeCell ref="I365:L365"/>
    <mergeCell ref="N365:R365"/>
    <mergeCell ref="Y362:AA362"/>
    <mergeCell ref="U362:X362"/>
    <mergeCell ref="F360:G360"/>
    <mergeCell ref="N360:Q360"/>
    <mergeCell ref="F361:G361"/>
    <mergeCell ref="I361:L361"/>
    <mergeCell ref="N361:Q361"/>
    <mergeCell ref="F359:G359"/>
    <mergeCell ref="I359:L359"/>
    <mergeCell ref="N359:R359"/>
    <mergeCell ref="Y359:AA359"/>
    <mergeCell ref="T359:W359"/>
    <mergeCell ref="F357:G357"/>
    <mergeCell ref="N357:Q357"/>
    <mergeCell ref="F358:G358"/>
    <mergeCell ref="I358:L358"/>
    <mergeCell ref="N358:Q358"/>
    <mergeCell ref="U352:X352"/>
    <mergeCell ref="B355:C356"/>
    <mergeCell ref="D355:D356"/>
    <mergeCell ref="H355:H356"/>
    <mergeCell ref="I355:L356"/>
    <mergeCell ref="S355:V356"/>
    <mergeCell ref="M355:N356"/>
    <mergeCell ref="O355:O356"/>
    <mergeCell ref="P355:P356"/>
    <mergeCell ref="R355:R356"/>
    <mergeCell ref="F349:G349"/>
    <mergeCell ref="I349:L349"/>
    <mergeCell ref="N349:R349"/>
    <mergeCell ref="F352:G352"/>
    <mergeCell ref="N352:Q352"/>
    <mergeCell ref="F350:G350"/>
    <mergeCell ref="N350:Q350"/>
    <mergeCell ref="F351:G351"/>
    <mergeCell ref="I351:L351"/>
    <mergeCell ref="N351:Q351"/>
    <mergeCell ref="F347:G347"/>
    <mergeCell ref="N347:Q347"/>
    <mergeCell ref="F348:G348"/>
    <mergeCell ref="I348:L348"/>
    <mergeCell ref="N348:Q348"/>
    <mergeCell ref="B345:C346"/>
    <mergeCell ref="D345:D346"/>
    <mergeCell ref="H345:H346"/>
    <mergeCell ref="I345:L346"/>
    <mergeCell ref="F341:G341"/>
    <mergeCell ref="I341:L341"/>
    <mergeCell ref="N341:Q341"/>
    <mergeCell ref="S341:T341"/>
    <mergeCell ref="F342:G342"/>
    <mergeCell ref="I342:L342"/>
    <mergeCell ref="N342:R342"/>
    <mergeCell ref="T342:W342"/>
    <mergeCell ref="T336:W336"/>
    <mergeCell ref="F335:G335"/>
    <mergeCell ref="I335:L335"/>
    <mergeCell ref="N335:Q335"/>
    <mergeCell ref="S335:T335"/>
    <mergeCell ref="F336:G336"/>
    <mergeCell ref="I336:L336"/>
    <mergeCell ref="N336:R336"/>
    <mergeCell ref="B339:C340"/>
    <mergeCell ref="D339:D340"/>
    <mergeCell ref="H339:H340"/>
    <mergeCell ref="I339:L340"/>
    <mergeCell ref="B333:C334"/>
    <mergeCell ref="D333:D334"/>
    <mergeCell ref="H333:H334"/>
    <mergeCell ref="I333:L334"/>
    <mergeCell ref="Y371:AA371"/>
    <mergeCell ref="M345:N346"/>
    <mergeCell ref="O345:O346"/>
    <mergeCell ref="P345:P346"/>
    <mergeCell ref="R345:R346"/>
    <mergeCell ref="Y348:AA348"/>
    <mergeCell ref="Y349:AA349"/>
    <mergeCell ref="T349:W349"/>
    <mergeCell ref="S345:V346"/>
    <mergeCell ref="Y352:AA352"/>
    <mergeCell ref="Y358:AA358"/>
    <mergeCell ref="Y365:AA365"/>
    <mergeCell ref="Y370:AA370"/>
    <mergeCell ref="N405:U405"/>
    <mergeCell ref="J406:M406"/>
    <mergeCell ref="X402:AA402"/>
    <mergeCell ref="X403:AA403"/>
    <mergeCell ref="J404:M404"/>
    <mergeCell ref="N404:U404"/>
    <mergeCell ref="X404:AA404"/>
    <mergeCell ref="J407:M407"/>
    <mergeCell ref="J408:M408"/>
    <mergeCell ref="H410:M410"/>
    <mergeCell ref="F434:H434"/>
    <mergeCell ref="B402:G402"/>
    <mergeCell ref="J402:M402"/>
    <mergeCell ref="B404:G404"/>
    <mergeCell ref="F426:H426"/>
    <mergeCell ref="J434:P434"/>
    <mergeCell ref="B431:B432"/>
    <mergeCell ref="C431:C432"/>
    <mergeCell ref="D431:O431"/>
    <mergeCell ref="Q431:Q432"/>
    <mergeCell ref="D432:O432"/>
    <mergeCell ref="Y421:AA421"/>
    <mergeCell ref="B423:B424"/>
    <mergeCell ref="C423:C424"/>
    <mergeCell ref="D423:O423"/>
    <mergeCell ref="Q423:Q424"/>
    <mergeCell ref="V423:V424"/>
    <mergeCell ref="D424:O424"/>
    <mergeCell ref="R423:U423"/>
    <mergeCell ref="R424:U424"/>
    <mergeCell ref="J421:M421"/>
    <mergeCell ref="D415:F415"/>
    <mergeCell ref="D418:F418"/>
    <mergeCell ref="N402:U402"/>
    <mergeCell ref="J403:M403"/>
    <mergeCell ref="N403:U403"/>
    <mergeCell ref="B405:G405"/>
    <mergeCell ref="J405:M405"/>
    <mergeCell ref="J395:M395"/>
    <mergeCell ref="J396:M396"/>
    <mergeCell ref="J400:M400"/>
    <mergeCell ref="H398:M398"/>
    <mergeCell ref="B403:G403"/>
    <mergeCell ref="Q400:T400"/>
    <mergeCell ref="B393:G393"/>
    <mergeCell ref="J393:M393"/>
    <mergeCell ref="N393:U393"/>
    <mergeCell ref="J394:M394"/>
    <mergeCell ref="B392:G392"/>
    <mergeCell ref="J392:M392"/>
    <mergeCell ref="N392:U392"/>
    <mergeCell ref="X392:AA392"/>
    <mergeCell ref="B391:G391"/>
    <mergeCell ref="J391:M391"/>
    <mergeCell ref="N391:U391"/>
    <mergeCell ref="X391:AA391"/>
    <mergeCell ref="H196:K196"/>
    <mergeCell ref="N302:S302"/>
    <mergeCell ref="I298:L299"/>
    <mergeCell ref="B301:G301"/>
    <mergeCell ref="H301:M301"/>
    <mergeCell ref="O186:T186"/>
    <mergeCell ref="B191:G191"/>
    <mergeCell ref="J191:N191"/>
    <mergeCell ref="O191:T191"/>
    <mergeCell ref="B189:G189"/>
    <mergeCell ref="J189:N189"/>
    <mergeCell ref="O189:T189"/>
    <mergeCell ref="B190:G190"/>
    <mergeCell ref="J190:N190"/>
    <mergeCell ref="O190:T190"/>
    <mergeCell ref="B184:G184"/>
    <mergeCell ref="J184:N184"/>
    <mergeCell ref="O184:T184"/>
    <mergeCell ref="W184:AA184"/>
    <mergeCell ref="B183:G183"/>
    <mergeCell ref="J183:N183"/>
    <mergeCell ref="O183:T183"/>
    <mergeCell ref="W183:AA183"/>
    <mergeCell ref="N301:S301"/>
    <mergeCell ref="H298:H299"/>
    <mergeCell ref="B261:S272"/>
    <mergeCell ref="T292:AA292"/>
    <mergeCell ref="T282:AA282"/>
    <mergeCell ref="D286:G286"/>
    <mergeCell ref="H288:H289"/>
    <mergeCell ref="I288:L289"/>
    <mergeCell ref="B292:G292"/>
    <mergeCell ref="H292:M292"/>
    <mergeCell ref="N292:S292"/>
    <mergeCell ref="B291:G291"/>
    <mergeCell ref="W218:AA218"/>
    <mergeCell ref="H199:P199"/>
    <mergeCell ref="R199:U199"/>
    <mergeCell ref="H200:K200"/>
    <mergeCell ref="H202:P202"/>
    <mergeCell ref="R202:U202"/>
    <mergeCell ref="H203:P203"/>
    <mergeCell ref="A214:AA214"/>
    <mergeCell ref="B218:G218"/>
    <mergeCell ref="U271:V271"/>
    <mergeCell ref="U253:V253"/>
    <mergeCell ref="X271:AA271"/>
    <mergeCell ref="X267:AA267"/>
    <mergeCell ref="X268:AA268"/>
    <mergeCell ref="U255:V255"/>
    <mergeCell ref="U256:V256"/>
    <mergeCell ref="U269:V269"/>
    <mergeCell ref="U267:V267"/>
    <mergeCell ref="X269:AA269"/>
    <mergeCell ref="X264:AA264"/>
    <mergeCell ref="U250:V250"/>
    <mergeCell ref="U251:V251"/>
    <mergeCell ref="X265:AA265"/>
    <mergeCell ref="U252:V252"/>
    <mergeCell ref="X257:AA257"/>
    <mergeCell ref="X252:AA252"/>
    <mergeCell ref="X263:AA263"/>
    <mergeCell ref="X253:AA253"/>
    <mergeCell ref="J218:N218"/>
    <mergeCell ref="J226:M226"/>
    <mergeCell ref="J225:N225"/>
    <mergeCell ref="X255:AA255"/>
    <mergeCell ref="X256:AA256"/>
    <mergeCell ref="U268:V268"/>
    <mergeCell ref="U264:V264"/>
    <mergeCell ref="U265:V265"/>
    <mergeCell ref="G240:S240"/>
    <mergeCell ref="U246:V246"/>
    <mergeCell ref="E212:H212"/>
    <mergeCell ref="L212:O212"/>
    <mergeCell ref="Y212:AA212"/>
    <mergeCell ref="U257:V257"/>
    <mergeCell ref="B239:E239"/>
    <mergeCell ref="O218:T218"/>
    <mergeCell ref="J219:N219"/>
    <mergeCell ref="F235:G235"/>
    <mergeCell ref="F236:G236"/>
    <mergeCell ref="J235:N235"/>
    <mergeCell ref="W190:AA190"/>
    <mergeCell ref="Y211:AA211"/>
    <mergeCell ref="H197:P197"/>
    <mergeCell ref="L206:O206"/>
    <mergeCell ref="L210:O210"/>
    <mergeCell ref="E206:H206"/>
    <mergeCell ref="J193:N193"/>
    <mergeCell ref="O192:T192"/>
    <mergeCell ref="W192:AA192"/>
    <mergeCell ref="W189:AA189"/>
    <mergeCell ref="R203:U203"/>
    <mergeCell ref="E210:H210"/>
    <mergeCell ref="B193:G193"/>
    <mergeCell ref="O193:T193"/>
    <mergeCell ref="H198:P198"/>
    <mergeCell ref="R198:U198"/>
    <mergeCell ref="H201:P201"/>
    <mergeCell ref="R201:U201"/>
    <mergeCell ref="W191:AA191"/>
    <mergeCell ref="X166:AA166"/>
    <mergeCell ref="S210:V210"/>
    <mergeCell ref="Y210:AA210"/>
    <mergeCell ref="W193:AA193"/>
    <mergeCell ref="R197:U197"/>
    <mergeCell ref="W186:AA186"/>
    <mergeCell ref="T175:W175"/>
    <mergeCell ref="X175:AA175"/>
    <mergeCell ref="X176:AA176"/>
    <mergeCell ref="A178:AA178"/>
    <mergeCell ref="H174:K174"/>
    <mergeCell ref="T173:W173"/>
    <mergeCell ref="X173:AA173"/>
    <mergeCell ref="T165:W165"/>
    <mergeCell ref="X165:AA165"/>
    <mergeCell ref="A169:AA169"/>
    <mergeCell ref="H173:K173"/>
    <mergeCell ref="L173:O173"/>
    <mergeCell ref="P173:S173"/>
    <mergeCell ref="T166:W166"/>
    <mergeCell ref="B166:G166"/>
    <mergeCell ref="V132:X132"/>
    <mergeCell ref="Y132:AA132"/>
    <mergeCell ref="Y129:AA129"/>
    <mergeCell ref="J131:L131"/>
    <mergeCell ref="V131:X131"/>
    <mergeCell ref="Y130:AA130"/>
    <mergeCell ref="M129:O129"/>
    <mergeCell ref="Y131:AA131"/>
    <mergeCell ref="M131:O131"/>
    <mergeCell ref="S119:U119"/>
    <mergeCell ref="S120:U120"/>
    <mergeCell ref="V120:X120"/>
    <mergeCell ref="P130:R130"/>
    <mergeCell ref="S130:U130"/>
    <mergeCell ref="P129:R129"/>
    <mergeCell ref="B97:G97"/>
    <mergeCell ref="L103:M103"/>
    <mergeCell ref="Y120:AA120"/>
    <mergeCell ref="V119:X119"/>
    <mergeCell ref="Y119:AA119"/>
    <mergeCell ref="J120:L120"/>
    <mergeCell ref="M120:O120"/>
    <mergeCell ref="P120:R120"/>
    <mergeCell ref="J119:L119"/>
    <mergeCell ref="M119:O119"/>
    <mergeCell ref="G117:I117"/>
    <mergeCell ref="J117:L117"/>
    <mergeCell ref="M117:O117"/>
    <mergeCell ref="L112:T113"/>
    <mergeCell ref="P117:R117"/>
    <mergeCell ref="S117:U117"/>
    <mergeCell ref="W96:AA96"/>
    <mergeCell ref="H96:L96"/>
    <mergeCell ref="M96:Q96"/>
    <mergeCell ref="R96:V96"/>
    <mergeCell ref="H97:L97"/>
    <mergeCell ref="H94:L94"/>
    <mergeCell ref="M94:Q94"/>
    <mergeCell ref="H86:K86"/>
    <mergeCell ref="L86:O86"/>
    <mergeCell ref="M97:Q97"/>
    <mergeCell ref="X84:AA84"/>
    <mergeCell ref="T86:W86"/>
    <mergeCell ref="W97:AA97"/>
    <mergeCell ref="R94:V94"/>
    <mergeCell ref="W94:AA94"/>
    <mergeCell ref="R97:V97"/>
    <mergeCell ref="W95:AA95"/>
    <mergeCell ref="T83:W83"/>
    <mergeCell ref="H83:K83"/>
    <mergeCell ref="L92:M92"/>
    <mergeCell ref="L93:M93"/>
    <mergeCell ref="G64:I64"/>
    <mergeCell ref="J64:L64"/>
    <mergeCell ref="M64:O64"/>
    <mergeCell ref="S64:U64"/>
    <mergeCell ref="V64:X64"/>
    <mergeCell ref="L91:M91"/>
    <mergeCell ref="X83:AA83"/>
    <mergeCell ref="H84:K84"/>
    <mergeCell ref="L84:O84"/>
    <mergeCell ref="P84:S84"/>
    <mergeCell ref="P62:R62"/>
    <mergeCell ref="V61:X61"/>
    <mergeCell ref="M60:O61"/>
    <mergeCell ref="P60:R61"/>
    <mergeCell ref="S62:U62"/>
    <mergeCell ref="Y64:AA64"/>
    <mergeCell ref="M62:O62"/>
    <mergeCell ref="L56:O56"/>
    <mergeCell ref="L57:O57"/>
    <mergeCell ref="T51:W51"/>
    <mergeCell ref="X51:AA51"/>
    <mergeCell ref="L51:O51"/>
    <mergeCell ref="P51:S51"/>
    <mergeCell ref="V62:X62"/>
    <mergeCell ref="Q58:T58"/>
    <mergeCell ref="S60:X60"/>
    <mergeCell ref="P50:S50"/>
    <mergeCell ref="T50:W50"/>
    <mergeCell ref="X50:AA50"/>
    <mergeCell ref="T48:W48"/>
    <mergeCell ref="X48:AA48"/>
    <mergeCell ref="T49:W49"/>
    <mergeCell ref="X49:AA49"/>
    <mergeCell ref="H49:K49"/>
    <mergeCell ref="L49:O49"/>
    <mergeCell ref="P49:S49"/>
    <mergeCell ref="N46:P46"/>
    <mergeCell ref="O47:Q47"/>
    <mergeCell ref="H48:K48"/>
    <mergeCell ref="L48:O48"/>
    <mergeCell ref="P48:S48"/>
    <mergeCell ref="X40:AA40"/>
    <mergeCell ref="H39:K39"/>
    <mergeCell ref="L39:O39"/>
    <mergeCell ref="P39:S39"/>
    <mergeCell ref="H40:K40"/>
    <mergeCell ref="L40:O40"/>
    <mergeCell ref="P40:S40"/>
    <mergeCell ref="T40:W40"/>
    <mergeCell ref="T39:W39"/>
    <mergeCell ref="X37:AA37"/>
    <mergeCell ref="X38:AA38"/>
    <mergeCell ref="X39:AA39"/>
    <mergeCell ref="L38:O38"/>
    <mergeCell ref="P38:S38"/>
    <mergeCell ref="T38:W38"/>
    <mergeCell ref="P37:S37"/>
    <mergeCell ref="T37:W37"/>
    <mergeCell ref="P35:S35"/>
    <mergeCell ref="H37:K37"/>
    <mergeCell ref="L37:O37"/>
    <mergeCell ref="H36:I36"/>
    <mergeCell ref="P36:S36"/>
    <mergeCell ref="X25:AA25"/>
    <mergeCell ref="H31:I31"/>
    <mergeCell ref="H33:I33"/>
    <mergeCell ref="K33:N33"/>
    <mergeCell ref="H32:I32"/>
    <mergeCell ref="L25:O25"/>
    <mergeCell ref="P25:S25"/>
    <mergeCell ref="T25:W25"/>
    <mergeCell ref="T23:W23"/>
    <mergeCell ref="X23:AA23"/>
    <mergeCell ref="H24:K24"/>
    <mergeCell ref="L24:O24"/>
    <mergeCell ref="P24:S24"/>
    <mergeCell ref="T24:W24"/>
    <mergeCell ref="X24:AA24"/>
    <mergeCell ref="H23:K23"/>
    <mergeCell ref="L23:O23"/>
    <mergeCell ref="P23:S23"/>
    <mergeCell ref="M13:O13"/>
    <mergeCell ref="P13:R13"/>
    <mergeCell ref="X22:AA22"/>
    <mergeCell ref="R18:T18"/>
    <mergeCell ref="P22:S22"/>
    <mergeCell ref="T22:W22"/>
    <mergeCell ref="R19:T19"/>
    <mergeCell ref="Q21:S21"/>
    <mergeCell ref="S13:U13"/>
    <mergeCell ref="V13:X13"/>
    <mergeCell ref="B23:G23"/>
    <mergeCell ref="B8:E10"/>
    <mergeCell ref="F8:I10"/>
    <mergeCell ref="H18:J18"/>
    <mergeCell ref="H19:J19"/>
    <mergeCell ref="J8:U8"/>
    <mergeCell ref="V11:X11"/>
    <mergeCell ref="M11:O11"/>
    <mergeCell ref="M12:O12"/>
    <mergeCell ref="P12:R12"/>
    <mergeCell ref="P11:R11"/>
    <mergeCell ref="S11:U11"/>
    <mergeCell ref="S12:U12"/>
    <mergeCell ref="A2:AA2"/>
    <mergeCell ref="P73:R74"/>
    <mergeCell ref="S73:X73"/>
    <mergeCell ref="P77:R77"/>
    <mergeCell ref="S77:U77"/>
    <mergeCell ref="H20:J20"/>
    <mergeCell ref="H21:J21"/>
    <mergeCell ref="H22:K22"/>
    <mergeCell ref="Y12:AA12"/>
    <mergeCell ref="Y13:AA13"/>
    <mergeCell ref="B145:E147"/>
    <mergeCell ref="F145:I147"/>
    <mergeCell ref="J145:U145"/>
    <mergeCell ref="P163:S163"/>
    <mergeCell ref="T163:W163"/>
    <mergeCell ref="V145:X147"/>
    <mergeCell ref="X163:AA163"/>
    <mergeCell ref="B163:G163"/>
    <mergeCell ref="H163:K163"/>
    <mergeCell ref="Y145:AA147"/>
    <mergeCell ref="J9:O9"/>
    <mergeCell ref="P9:U9"/>
    <mergeCell ref="J10:L10"/>
    <mergeCell ref="M10:O10"/>
    <mergeCell ref="P10:R10"/>
    <mergeCell ref="S10:U10"/>
    <mergeCell ref="B24:G24"/>
    <mergeCell ref="L22:O22"/>
    <mergeCell ref="J11:L11"/>
    <mergeCell ref="F11:I11"/>
    <mergeCell ref="B22:G22"/>
    <mergeCell ref="J12:L12"/>
    <mergeCell ref="J13:L13"/>
    <mergeCell ref="B11:E11"/>
    <mergeCell ref="B12:E12"/>
    <mergeCell ref="B13:E13"/>
    <mergeCell ref="B25:G25"/>
    <mergeCell ref="B37:G37"/>
    <mergeCell ref="B38:G38"/>
    <mergeCell ref="H34:I34"/>
    <mergeCell ref="H35:I35"/>
    <mergeCell ref="H38:K38"/>
    <mergeCell ref="H25:K25"/>
    <mergeCell ref="B39:G39"/>
    <mergeCell ref="B40:G40"/>
    <mergeCell ref="B48:G48"/>
    <mergeCell ref="B49:G49"/>
    <mergeCell ref="B50:G50"/>
    <mergeCell ref="B51:G51"/>
    <mergeCell ref="B60:F61"/>
    <mergeCell ref="B62:F62"/>
    <mergeCell ref="C54:D54"/>
    <mergeCell ref="G60:I61"/>
    <mergeCell ref="G62:I62"/>
    <mergeCell ref="H50:K50"/>
    <mergeCell ref="H51:K51"/>
    <mergeCell ref="J60:L61"/>
    <mergeCell ref="L50:O50"/>
    <mergeCell ref="J62:L62"/>
    <mergeCell ref="B83:G83"/>
    <mergeCell ref="B84:G84"/>
    <mergeCell ref="B85:G85"/>
    <mergeCell ref="B86:G86"/>
    <mergeCell ref="B94:G94"/>
    <mergeCell ref="B95:G95"/>
    <mergeCell ref="G119:I119"/>
    <mergeCell ref="B130:F130"/>
    <mergeCell ref="G130:I130"/>
    <mergeCell ref="J130:L130"/>
    <mergeCell ref="B119:F119"/>
    <mergeCell ref="B120:F120"/>
    <mergeCell ref="L124:T125"/>
    <mergeCell ref="J129:L129"/>
    <mergeCell ref="P119:R119"/>
    <mergeCell ref="M130:O130"/>
    <mergeCell ref="B131:F131"/>
    <mergeCell ref="G131:I131"/>
    <mergeCell ref="C67:D67"/>
    <mergeCell ref="B77:F77"/>
    <mergeCell ref="G77:I77"/>
    <mergeCell ref="E124:F125"/>
    <mergeCell ref="B129:F129"/>
    <mergeCell ref="G129:I129"/>
    <mergeCell ref="B118:F118"/>
    <mergeCell ref="B96:G96"/>
    <mergeCell ref="L69:O69"/>
    <mergeCell ref="L70:O70"/>
    <mergeCell ref="Q71:T71"/>
    <mergeCell ref="B73:F74"/>
    <mergeCell ref="G73:I74"/>
    <mergeCell ref="J73:L74"/>
    <mergeCell ref="M73:O74"/>
    <mergeCell ref="Y73:AA74"/>
    <mergeCell ref="S74:U74"/>
    <mergeCell ref="V74:X74"/>
    <mergeCell ref="B75:F75"/>
    <mergeCell ref="G75:I75"/>
    <mergeCell ref="J75:L75"/>
    <mergeCell ref="M75:O75"/>
    <mergeCell ref="P75:R75"/>
    <mergeCell ref="S75:U75"/>
    <mergeCell ref="V75:X75"/>
    <mergeCell ref="Y75:AA75"/>
    <mergeCell ref="B76:F76"/>
    <mergeCell ref="G76:I76"/>
    <mergeCell ref="J76:L76"/>
    <mergeCell ref="M76:O76"/>
    <mergeCell ref="P76:R76"/>
    <mergeCell ref="S76:U76"/>
    <mergeCell ref="V76:X76"/>
    <mergeCell ref="Y76:AA76"/>
    <mergeCell ref="Y77:AA77"/>
    <mergeCell ref="L102:M102"/>
    <mergeCell ref="T85:W85"/>
    <mergeCell ref="X85:AA85"/>
    <mergeCell ref="X86:AA86"/>
    <mergeCell ref="V77:X77"/>
    <mergeCell ref="L83:O83"/>
    <mergeCell ref="J77:L77"/>
    <mergeCell ref="M77:O77"/>
    <mergeCell ref="T84:W84"/>
    <mergeCell ref="L104:M104"/>
    <mergeCell ref="L82:N82"/>
    <mergeCell ref="P85:S85"/>
    <mergeCell ref="P86:S86"/>
    <mergeCell ref="H95:L95"/>
    <mergeCell ref="M95:Q95"/>
    <mergeCell ref="R95:V95"/>
    <mergeCell ref="H85:K85"/>
    <mergeCell ref="L85:O85"/>
    <mergeCell ref="P83:S83"/>
    <mergeCell ref="W105:AA105"/>
    <mergeCell ref="B106:G106"/>
    <mergeCell ref="H106:L106"/>
    <mergeCell ref="M106:Q106"/>
    <mergeCell ref="R106:V106"/>
    <mergeCell ref="W106:AA106"/>
    <mergeCell ref="B105:G105"/>
    <mergeCell ref="H105:L105"/>
    <mergeCell ref="M105:Q105"/>
    <mergeCell ref="R105:V105"/>
    <mergeCell ref="H107:L107"/>
    <mergeCell ref="M107:Q107"/>
    <mergeCell ref="R107:V107"/>
    <mergeCell ref="B108:G108"/>
    <mergeCell ref="H108:L108"/>
    <mergeCell ref="M108:Q108"/>
    <mergeCell ref="R108:V108"/>
    <mergeCell ref="B107:G107"/>
    <mergeCell ref="A1:AA1"/>
    <mergeCell ref="E112:F113"/>
    <mergeCell ref="B117:F117"/>
    <mergeCell ref="G118:I118"/>
    <mergeCell ref="V130:X130"/>
    <mergeCell ref="S129:U129"/>
    <mergeCell ref="V129:X129"/>
    <mergeCell ref="S118:U118"/>
    <mergeCell ref="V118:X118"/>
    <mergeCell ref="J118:L118"/>
    <mergeCell ref="B132:F132"/>
    <mergeCell ref="G132:I132"/>
    <mergeCell ref="J132:L132"/>
    <mergeCell ref="M132:O132"/>
    <mergeCell ref="P118:R118"/>
    <mergeCell ref="W107:AA107"/>
    <mergeCell ref="W108:AA108"/>
    <mergeCell ref="V117:X117"/>
    <mergeCell ref="Y117:AA117"/>
    <mergeCell ref="M118:O118"/>
    <mergeCell ref="T164:W164"/>
    <mergeCell ref="P164:S164"/>
    <mergeCell ref="P166:S166"/>
    <mergeCell ref="T176:W176"/>
    <mergeCell ref="T174:W174"/>
    <mergeCell ref="P174:S174"/>
    <mergeCell ref="X164:AA164"/>
    <mergeCell ref="H166:K166"/>
    <mergeCell ref="L166:O166"/>
    <mergeCell ref="P131:R131"/>
    <mergeCell ref="S131:U131"/>
    <mergeCell ref="Y118:AA118"/>
    <mergeCell ref="P132:R132"/>
    <mergeCell ref="S132:U132"/>
    <mergeCell ref="G120:I120"/>
    <mergeCell ref="L163:O163"/>
    <mergeCell ref="H176:K176"/>
    <mergeCell ref="B165:G165"/>
    <mergeCell ref="H165:K165"/>
    <mergeCell ref="L165:O165"/>
    <mergeCell ref="P165:S165"/>
    <mergeCell ref="B164:G164"/>
    <mergeCell ref="H164:K164"/>
    <mergeCell ref="L164:O164"/>
    <mergeCell ref="L176:O176"/>
    <mergeCell ref="P176:S176"/>
    <mergeCell ref="C222:C223"/>
    <mergeCell ref="B173:G173"/>
    <mergeCell ref="B174:G174"/>
    <mergeCell ref="B175:G175"/>
    <mergeCell ref="B176:G176"/>
    <mergeCell ref="X174:AA174"/>
    <mergeCell ref="L174:O174"/>
    <mergeCell ref="H175:K175"/>
    <mergeCell ref="L175:O175"/>
    <mergeCell ref="P175:S175"/>
    <mergeCell ref="X251:AA251"/>
    <mergeCell ref="E211:H211"/>
    <mergeCell ref="L211:O211"/>
    <mergeCell ref="E207:H207"/>
    <mergeCell ref="L207:O207"/>
    <mergeCell ref="B222:B223"/>
    <mergeCell ref="J222:N223"/>
    <mergeCell ref="O219:T219"/>
    <mergeCell ref="B219:G219"/>
    <mergeCell ref="I222:I223"/>
    <mergeCell ref="B240:E240"/>
    <mergeCell ref="B281:G281"/>
    <mergeCell ref="H281:M281"/>
    <mergeCell ref="N281:S281"/>
    <mergeCell ref="H278:H279"/>
    <mergeCell ref="B241:S260"/>
    <mergeCell ref="D276:G276"/>
    <mergeCell ref="Q222:Q223"/>
    <mergeCell ref="R222:T223"/>
    <mergeCell ref="R236:W236"/>
    <mergeCell ref="J231:M231"/>
    <mergeCell ref="U231:W231"/>
    <mergeCell ref="J233:N233"/>
    <mergeCell ref="J146:O146"/>
    <mergeCell ref="P146:U146"/>
    <mergeCell ref="J147:L147"/>
    <mergeCell ref="M147:O147"/>
    <mergeCell ref="P147:R147"/>
    <mergeCell ref="S147:U147"/>
    <mergeCell ref="Y148:AA148"/>
    <mergeCell ref="B148:E148"/>
    <mergeCell ref="F148:I148"/>
    <mergeCell ref="J148:L148"/>
    <mergeCell ref="M148:O148"/>
    <mergeCell ref="P148:R148"/>
    <mergeCell ref="S148:U148"/>
    <mergeCell ref="V148:X148"/>
    <mergeCell ref="Y149:AA149"/>
    <mergeCell ref="B149:E149"/>
    <mergeCell ref="F149:I149"/>
    <mergeCell ref="J149:L149"/>
    <mergeCell ref="M149:O149"/>
    <mergeCell ref="P149:R149"/>
    <mergeCell ref="S149:U149"/>
    <mergeCell ref="V149:X149"/>
    <mergeCell ref="B150:E150"/>
    <mergeCell ref="F150:I150"/>
    <mergeCell ref="J150:L150"/>
    <mergeCell ref="M150:O150"/>
    <mergeCell ref="P150:R150"/>
    <mergeCell ref="S150:U150"/>
    <mergeCell ref="J429:M429"/>
    <mergeCell ref="Y429:AA429"/>
    <mergeCell ref="V431:V432"/>
    <mergeCell ref="R431:U431"/>
    <mergeCell ref="R432:U432"/>
    <mergeCell ref="Y150:AA150"/>
    <mergeCell ref="V150:X150"/>
    <mergeCell ref="W219:AA219"/>
    <mergeCell ref="J227:M227"/>
    <mergeCell ref="J236:N236"/>
    <mergeCell ref="N291:S291"/>
    <mergeCell ref="U248:V248"/>
    <mergeCell ref="U249:V249"/>
    <mergeCell ref="X249:AA249"/>
    <mergeCell ref="U263:V263"/>
    <mergeCell ref="R434:T434"/>
    <mergeCell ref="W423:Y424"/>
    <mergeCell ref="W431:Y432"/>
    <mergeCell ref="T281:AA281"/>
    <mergeCell ref="X250:AA250"/>
    <mergeCell ref="N312:S312"/>
    <mergeCell ref="T312:AA312"/>
    <mergeCell ref="Y335:AA335"/>
    <mergeCell ref="B390:G390"/>
    <mergeCell ref="J390:M390"/>
    <mergeCell ref="N390:U390"/>
    <mergeCell ref="X390:AA390"/>
    <mergeCell ref="Y336:AA336"/>
    <mergeCell ref="Y341:AA341"/>
    <mergeCell ref="Y342:AA342"/>
    <mergeCell ref="N282:S282"/>
    <mergeCell ref="T291:AA291"/>
    <mergeCell ref="I278:L279"/>
    <mergeCell ref="A387:AA387"/>
    <mergeCell ref="B311:G311"/>
    <mergeCell ref="H311:M311"/>
    <mergeCell ref="N311:S311"/>
    <mergeCell ref="T311:AA311"/>
    <mergeCell ref="B312:G312"/>
    <mergeCell ref="H312:M312"/>
    <mergeCell ref="D306:G306"/>
    <mergeCell ref="H308:H309"/>
    <mergeCell ref="I308:L309"/>
    <mergeCell ref="B282:G282"/>
    <mergeCell ref="H282:M282"/>
    <mergeCell ref="H291:M291"/>
    <mergeCell ref="D296:G296"/>
    <mergeCell ref="B302:G302"/>
    <mergeCell ref="H302:M302"/>
    <mergeCell ref="T239:AA240"/>
    <mergeCell ref="X245:AA245"/>
    <mergeCell ref="U244:V244"/>
    <mergeCell ref="V227:Z227"/>
    <mergeCell ref="U242:V242"/>
    <mergeCell ref="X242:AA242"/>
    <mergeCell ref="X243:AA243"/>
    <mergeCell ref="U243:V243"/>
    <mergeCell ref="X244:AA244"/>
    <mergeCell ref="R235:W235"/>
    <mergeCell ref="X248:AA248"/>
    <mergeCell ref="U247:V247"/>
    <mergeCell ref="I321:L321"/>
    <mergeCell ref="Y321:AA321"/>
    <mergeCell ref="T301:AA301"/>
    <mergeCell ref="J224:N224"/>
    <mergeCell ref="V226:Z226"/>
    <mergeCell ref="U245:V245"/>
    <mergeCell ref="X246:AA246"/>
    <mergeCell ref="X247:AA247"/>
    <mergeCell ref="G239:S239"/>
    <mergeCell ref="T302:AA302"/>
    <mergeCell ref="X400:AA400"/>
    <mergeCell ref="Q412:T412"/>
    <mergeCell ref="X412:AA412"/>
    <mergeCell ref="F318:G318"/>
    <mergeCell ref="I318:L318"/>
    <mergeCell ref="Y318:AA318"/>
    <mergeCell ref="F326:G326"/>
    <mergeCell ref="I326:L326"/>
    <mergeCell ref="Y326:AA326"/>
    <mergeCell ref="F321:G321"/>
    <mergeCell ref="B548:G548"/>
    <mergeCell ref="J548:M548"/>
    <mergeCell ref="N548:U548"/>
    <mergeCell ref="X548:AA548"/>
    <mergeCell ref="J426:P426"/>
    <mergeCell ref="R426:T426"/>
    <mergeCell ref="J412:M412"/>
    <mergeCell ref="J415:L415"/>
    <mergeCell ref="D553:G553"/>
    <mergeCell ref="K553:N553"/>
    <mergeCell ref="B549:G549"/>
    <mergeCell ref="J549:M549"/>
    <mergeCell ref="N549:U549"/>
    <mergeCell ref="X549:AA549"/>
    <mergeCell ref="B550:G550"/>
    <mergeCell ref="J550:M550"/>
    <mergeCell ref="N550:U550"/>
    <mergeCell ref="X550:AA550"/>
    <mergeCell ref="B558:E558"/>
    <mergeCell ref="G558:S558"/>
    <mergeCell ref="T558:AA559"/>
    <mergeCell ref="B559:E559"/>
    <mergeCell ref="G559:S559"/>
    <mergeCell ref="V551:AA551"/>
    <mergeCell ref="Y553:AA553"/>
    <mergeCell ref="B551:G551"/>
    <mergeCell ref="J551:M551"/>
    <mergeCell ref="N551:U551"/>
    <mergeCell ref="B560:S579"/>
    <mergeCell ref="U561:V561"/>
    <mergeCell ref="X561:AA561"/>
    <mergeCell ref="U562:V562"/>
    <mergeCell ref="X562:AA562"/>
    <mergeCell ref="U563:V563"/>
    <mergeCell ref="X563:AA563"/>
    <mergeCell ref="U564:V564"/>
    <mergeCell ref="X564:AA564"/>
    <mergeCell ref="U565:V565"/>
    <mergeCell ref="X565:AA565"/>
    <mergeCell ref="U566:V566"/>
    <mergeCell ref="X566:AA566"/>
    <mergeCell ref="U567:V567"/>
    <mergeCell ref="X567:AA567"/>
    <mergeCell ref="U568:V568"/>
    <mergeCell ref="X568:AA568"/>
    <mergeCell ref="U572:V572"/>
    <mergeCell ref="X572:AA572"/>
    <mergeCell ref="U569:V569"/>
    <mergeCell ref="X569:AA569"/>
    <mergeCell ref="U570:V570"/>
    <mergeCell ref="X570:AA570"/>
    <mergeCell ref="U571:V571"/>
    <mergeCell ref="X571:AA571"/>
    <mergeCell ref="X586:AA586"/>
    <mergeCell ref="B580:S591"/>
    <mergeCell ref="U582:V582"/>
    <mergeCell ref="X582:AA582"/>
    <mergeCell ref="U583:V583"/>
    <mergeCell ref="X583:AA583"/>
    <mergeCell ref="U584:V584"/>
    <mergeCell ref="X584:AA584"/>
    <mergeCell ref="U586:V586"/>
  </mergeCells>
  <phoneticPr fontId="12" type="noConversion"/>
  <conditionalFormatting sqref="X235:X236 V226:AB227 T234:AB234 Y231:Z233 R232:X233 Q231:Q233 AB228:AB230 S229:AA230 X484:X485 T483:AB483 X478:Y480 Q479:W480 Q481:Z482 P478:P480 S476:AB477 P231">
    <cfRule type="expression" dxfId="1" priority="3" stopIfTrue="1">
      <formula>"IF($AR$118&gt;=$S$124)"</formula>
    </cfRule>
    <cfRule type="expression" dxfId="0" priority="4" stopIfTrue="1">
      <formula>"IF($AR$118&lt;$S$12+$BM$124)"</formula>
    </cfRule>
  </conditionalFormatting>
  <pageMargins left="0.75" right="0.75" top="1" bottom="1" header="0.5" footer="0.5"/>
  <pageSetup paperSize="9" orientation="portrait" r:id="rId1"/>
  <headerFooter alignWithMargins="0"/>
  <rowBreaks count="1" manualBreakCount="1">
    <brk id="270" max="26" man="1"/>
  </rowBreaks>
  <drawing r:id="rId2"/>
  <legacyDrawing r:id="rId3"/>
  <oleObjects>
    <mc:AlternateContent xmlns:mc="http://schemas.openxmlformats.org/markup-compatibility/2006">
      <mc:Choice Requires="x14">
        <oleObject progId="Equation.DSMT4" shapeId="2073" r:id="rId4">
          <objectPr defaultSize="0" r:id="rId5">
            <anchor moveWithCells="1" sizeWithCells="1">
              <from>
                <xdr:col>2</xdr:col>
                <xdr:colOff>161925</xdr:colOff>
                <xdr:row>30</xdr:row>
                <xdr:rowOff>114300</xdr:rowOff>
              </from>
              <to>
                <xdr:col>5</xdr:col>
                <xdr:colOff>66675</xdr:colOff>
                <xdr:row>32</xdr:row>
                <xdr:rowOff>152400</xdr:rowOff>
              </to>
            </anchor>
          </objectPr>
        </oleObject>
      </mc:Choice>
      <mc:Fallback>
        <oleObject progId="Equation.DSMT4" shapeId="2073" r:id="rId4"/>
      </mc:Fallback>
    </mc:AlternateContent>
    <mc:AlternateContent xmlns:mc="http://schemas.openxmlformats.org/markup-compatibility/2006">
      <mc:Choice Requires="x14">
        <oleObject progId="Equation.DSMT4" shapeId="2074" r:id="rId6">
          <objectPr defaultSize="0" r:id="rId7">
            <anchor moveWithCells="1" sizeWithCells="1">
              <from>
                <xdr:col>2</xdr:col>
                <xdr:colOff>152400</xdr:colOff>
                <xdr:row>33</xdr:row>
                <xdr:rowOff>9525</xdr:rowOff>
              </from>
              <to>
                <xdr:col>5</xdr:col>
                <xdr:colOff>19050</xdr:colOff>
                <xdr:row>35</xdr:row>
                <xdr:rowOff>9525</xdr:rowOff>
              </to>
            </anchor>
          </objectPr>
        </oleObject>
      </mc:Choice>
      <mc:Fallback>
        <oleObject progId="Equation.DSMT4" shapeId="2074" r:id="rId6"/>
      </mc:Fallback>
    </mc:AlternateContent>
    <mc:AlternateContent xmlns:mc="http://schemas.openxmlformats.org/markup-compatibility/2006">
      <mc:Choice Requires="x14">
        <oleObject progId="Equation.DSMT4" shapeId="2075" r:id="rId8">
          <objectPr defaultSize="0" r:id="rId9">
            <anchor moveWithCells="1" sizeWithCells="1">
              <from>
                <xdr:col>2</xdr:col>
                <xdr:colOff>95250</xdr:colOff>
                <xdr:row>44</xdr:row>
                <xdr:rowOff>9525</xdr:rowOff>
              </from>
              <to>
                <xdr:col>6</xdr:col>
                <xdr:colOff>28575</xdr:colOff>
                <xdr:row>46</xdr:row>
                <xdr:rowOff>9525</xdr:rowOff>
              </to>
            </anchor>
          </objectPr>
        </oleObject>
      </mc:Choice>
      <mc:Fallback>
        <oleObject progId="Equation.DSMT4" shapeId="2075" r:id="rId8"/>
      </mc:Fallback>
    </mc:AlternateContent>
    <mc:AlternateContent xmlns:mc="http://schemas.openxmlformats.org/markup-compatibility/2006">
      <mc:Choice Requires="x14">
        <oleObject progId="Equation.DSMT4" shapeId="2076" r:id="rId10">
          <objectPr defaultSize="0" r:id="rId11">
            <anchor moveWithCells="1" sizeWithCells="1">
              <from>
                <xdr:col>7</xdr:col>
                <xdr:colOff>28575</xdr:colOff>
                <xdr:row>45</xdr:row>
                <xdr:rowOff>180975</xdr:rowOff>
              </from>
              <to>
                <xdr:col>9</xdr:col>
                <xdr:colOff>38100</xdr:colOff>
                <xdr:row>46</xdr:row>
                <xdr:rowOff>171450</xdr:rowOff>
              </to>
            </anchor>
          </objectPr>
        </oleObject>
      </mc:Choice>
      <mc:Fallback>
        <oleObject progId="Equation.DSMT4" shapeId="2076" r:id="rId10"/>
      </mc:Fallback>
    </mc:AlternateContent>
    <mc:AlternateContent xmlns:mc="http://schemas.openxmlformats.org/markup-compatibility/2006">
      <mc:Choice Requires="x14">
        <oleObject progId="Equation.DSMT4" shapeId="2079" r:id="rId12">
          <objectPr defaultSize="0" r:id="rId13">
            <anchor moveWithCells="1" sizeWithCells="1">
              <from>
                <xdr:col>2</xdr:col>
                <xdr:colOff>85725</xdr:colOff>
                <xdr:row>80</xdr:row>
                <xdr:rowOff>9525</xdr:rowOff>
              </from>
              <to>
                <xdr:col>4</xdr:col>
                <xdr:colOff>114300</xdr:colOff>
                <xdr:row>81</xdr:row>
                <xdr:rowOff>161925</xdr:rowOff>
              </to>
            </anchor>
          </objectPr>
        </oleObject>
      </mc:Choice>
      <mc:Fallback>
        <oleObject progId="Equation.DSMT4" shapeId="2079" r:id="rId12"/>
      </mc:Fallback>
    </mc:AlternateContent>
    <mc:AlternateContent xmlns:mc="http://schemas.openxmlformats.org/markup-compatibility/2006">
      <mc:Choice Requires="x14">
        <oleObject progId="Equation.DSMT4" shapeId="2080" r:id="rId14">
          <objectPr defaultSize="0" r:id="rId11">
            <anchor moveWithCells="1" sizeWithCells="1">
              <from>
                <xdr:col>7</xdr:col>
                <xdr:colOff>85725</xdr:colOff>
                <xdr:row>80</xdr:row>
                <xdr:rowOff>19050</xdr:rowOff>
              </from>
              <to>
                <xdr:col>9</xdr:col>
                <xdr:colOff>95250</xdr:colOff>
                <xdr:row>81</xdr:row>
                <xdr:rowOff>9525</xdr:rowOff>
              </to>
            </anchor>
          </objectPr>
        </oleObject>
      </mc:Choice>
      <mc:Fallback>
        <oleObject progId="Equation.DSMT4" shapeId="2080" r:id="rId14"/>
      </mc:Fallback>
    </mc:AlternateContent>
    <mc:AlternateContent xmlns:mc="http://schemas.openxmlformats.org/markup-compatibility/2006">
      <mc:Choice Requires="x14">
        <oleObject progId="Equation.DSMT4" shapeId="2081" r:id="rId15">
          <objectPr defaultSize="0" r:id="rId16">
            <anchor moveWithCells="1" sizeWithCells="1">
              <from>
                <xdr:col>2</xdr:col>
                <xdr:colOff>0</xdr:colOff>
                <xdr:row>88</xdr:row>
                <xdr:rowOff>19050</xdr:rowOff>
              </from>
              <to>
                <xdr:col>4</xdr:col>
                <xdr:colOff>28575</xdr:colOff>
                <xdr:row>89</xdr:row>
                <xdr:rowOff>161925</xdr:rowOff>
              </to>
            </anchor>
          </objectPr>
        </oleObject>
      </mc:Choice>
      <mc:Fallback>
        <oleObject progId="Equation.DSMT4" shapeId="2081" r:id="rId15"/>
      </mc:Fallback>
    </mc:AlternateContent>
    <mc:AlternateContent xmlns:mc="http://schemas.openxmlformats.org/markup-compatibility/2006">
      <mc:Choice Requires="x14">
        <oleObject progId="Equation.DSMT4" shapeId="2082" r:id="rId17">
          <objectPr defaultSize="0" r:id="rId18">
            <anchor moveWithCells="1" sizeWithCells="1">
              <from>
                <xdr:col>6</xdr:col>
                <xdr:colOff>19050</xdr:colOff>
                <xdr:row>89</xdr:row>
                <xdr:rowOff>142875</xdr:rowOff>
              </from>
              <to>
                <xdr:col>9</xdr:col>
                <xdr:colOff>228600</xdr:colOff>
                <xdr:row>92</xdr:row>
                <xdr:rowOff>104775</xdr:rowOff>
              </to>
            </anchor>
          </objectPr>
        </oleObject>
      </mc:Choice>
      <mc:Fallback>
        <oleObject progId="Equation.DSMT4" shapeId="2082" r:id="rId17"/>
      </mc:Fallback>
    </mc:AlternateContent>
    <mc:AlternateContent xmlns:mc="http://schemas.openxmlformats.org/markup-compatibility/2006">
      <mc:Choice Requires="x14">
        <oleObject progId="Equation.DSMT4" shapeId="2083" r:id="rId19">
          <objectPr defaultSize="0" r:id="rId20">
            <anchor moveWithCells="1" sizeWithCells="1">
              <from>
                <xdr:col>6</xdr:col>
                <xdr:colOff>9525</xdr:colOff>
                <xdr:row>113</xdr:row>
                <xdr:rowOff>123825</xdr:rowOff>
              </from>
              <to>
                <xdr:col>9</xdr:col>
                <xdr:colOff>219075</xdr:colOff>
                <xdr:row>115</xdr:row>
                <xdr:rowOff>133350</xdr:rowOff>
              </to>
            </anchor>
          </objectPr>
        </oleObject>
      </mc:Choice>
      <mc:Fallback>
        <oleObject progId="Equation.DSMT4" shapeId="2083" r:id="rId19"/>
      </mc:Fallback>
    </mc:AlternateContent>
    <mc:AlternateContent xmlns:mc="http://schemas.openxmlformats.org/markup-compatibility/2006">
      <mc:Choice Requires="x14">
        <oleObject progId="Equation.DSMT4" shapeId="2084" r:id="rId21">
          <objectPr defaultSize="0" r:id="rId22">
            <anchor moveWithCells="1" sizeWithCells="1">
              <from>
                <xdr:col>6</xdr:col>
                <xdr:colOff>38100</xdr:colOff>
                <xdr:row>111</xdr:row>
                <xdr:rowOff>9525</xdr:rowOff>
              </from>
              <to>
                <xdr:col>10</xdr:col>
                <xdr:colOff>28575</xdr:colOff>
                <xdr:row>113</xdr:row>
                <xdr:rowOff>95250</xdr:rowOff>
              </to>
            </anchor>
          </objectPr>
        </oleObject>
      </mc:Choice>
      <mc:Fallback>
        <oleObject progId="Equation.DSMT4" shapeId="2084" r:id="rId21"/>
      </mc:Fallback>
    </mc:AlternateContent>
    <mc:AlternateContent xmlns:mc="http://schemas.openxmlformats.org/markup-compatibility/2006">
      <mc:Choice Requires="x14">
        <oleObject progId="Equation.DSMT4" shapeId="2112" r:id="rId23">
          <objectPr defaultSize="0" r:id="rId16">
            <anchor moveWithCells="1" sizeWithCells="1">
              <from>
                <xdr:col>2</xdr:col>
                <xdr:colOff>0</xdr:colOff>
                <xdr:row>99</xdr:row>
                <xdr:rowOff>19050</xdr:rowOff>
              </from>
              <to>
                <xdr:col>4</xdr:col>
                <xdr:colOff>28575</xdr:colOff>
                <xdr:row>100</xdr:row>
                <xdr:rowOff>161925</xdr:rowOff>
              </to>
            </anchor>
          </objectPr>
        </oleObject>
      </mc:Choice>
      <mc:Fallback>
        <oleObject progId="Equation.DSMT4" shapeId="2112" r:id="rId23"/>
      </mc:Fallback>
    </mc:AlternateContent>
    <mc:AlternateContent xmlns:mc="http://schemas.openxmlformats.org/markup-compatibility/2006">
      <mc:Choice Requires="x14">
        <oleObject progId="Equation.DSMT4" shapeId="2114" r:id="rId24">
          <objectPr defaultSize="0" r:id="rId25">
            <anchor moveWithCells="1">
              <from>
                <xdr:col>6</xdr:col>
                <xdr:colOff>47625</xdr:colOff>
                <xdr:row>100</xdr:row>
                <xdr:rowOff>152400</xdr:rowOff>
              </from>
              <to>
                <xdr:col>10</xdr:col>
                <xdr:colOff>76200</xdr:colOff>
                <xdr:row>103</xdr:row>
                <xdr:rowOff>114300</xdr:rowOff>
              </to>
            </anchor>
          </objectPr>
        </oleObject>
      </mc:Choice>
      <mc:Fallback>
        <oleObject progId="Equation.DSMT4" shapeId="2114" r:id="rId24"/>
      </mc:Fallback>
    </mc:AlternateContent>
    <mc:AlternateContent xmlns:mc="http://schemas.openxmlformats.org/markup-compatibility/2006">
      <mc:Choice Requires="x14">
        <oleObject progId="Equation.DSMT4" shapeId="2115" r:id="rId26">
          <objectPr defaultSize="0" r:id="rId27">
            <anchor moveWithCells="1">
              <from>
                <xdr:col>2</xdr:col>
                <xdr:colOff>47625</xdr:colOff>
                <xdr:row>102</xdr:row>
                <xdr:rowOff>104775</xdr:rowOff>
              </from>
              <to>
                <xdr:col>4</xdr:col>
                <xdr:colOff>38100</xdr:colOff>
                <xdr:row>103</xdr:row>
                <xdr:rowOff>104775</xdr:rowOff>
              </to>
            </anchor>
          </objectPr>
        </oleObject>
      </mc:Choice>
      <mc:Fallback>
        <oleObject progId="Equation.DSMT4" shapeId="2115" r:id="rId26"/>
      </mc:Fallback>
    </mc:AlternateContent>
    <mc:AlternateContent xmlns:mc="http://schemas.openxmlformats.org/markup-compatibility/2006">
      <mc:Choice Requires="x14">
        <oleObject progId="Equation.DSMT4" shapeId="2117" r:id="rId28">
          <objectPr defaultSize="0" r:id="rId22">
            <anchor moveWithCells="1" sizeWithCells="1">
              <from>
                <xdr:col>6</xdr:col>
                <xdr:colOff>19050</xdr:colOff>
                <xdr:row>123</xdr:row>
                <xdr:rowOff>9525</xdr:rowOff>
              </from>
              <to>
                <xdr:col>10</xdr:col>
                <xdr:colOff>9525</xdr:colOff>
                <xdr:row>125</xdr:row>
                <xdr:rowOff>95250</xdr:rowOff>
              </to>
            </anchor>
          </objectPr>
        </oleObject>
      </mc:Choice>
      <mc:Fallback>
        <oleObject progId="Equation.DSMT4" shapeId="2117" r:id="rId28"/>
      </mc:Fallback>
    </mc:AlternateContent>
    <mc:AlternateContent xmlns:mc="http://schemas.openxmlformats.org/markup-compatibility/2006">
      <mc:Choice Requires="x14">
        <oleObject progId="Equation.DSMT4" shapeId="2119" r:id="rId29">
          <objectPr defaultSize="0" r:id="rId30">
            <anchor moveWithCells="1">
              <from>
                <xdr:col>5</xdr:col>
                <xdr:colOff>228600</xdr:colOff>
                <xdr:row>125</xdr:row>
                <xdr:rowOff>133350</xdr:rowOff>
              </from>
              <to>
                <xdr:col>13</xdr:col>
                <xdr:colOff>0</xdr:colOff>
                <xdr:row>127</xdr:row>
                <xdr:rowOff>142875</xdr:rowOff>
              </to>
            </anchor>
          </objectPr>
        </oleObject>
      </mc:Choice>
      <mc:Fallback>
        <oleObject progId="Equation.DSMT4" shapeId="2119" r:id="rId29"/>
      </mc:Fallback>
    </mc:AlternateContent>
    <mc:AlternateContent xmlns:mc="http://schemas.openxmlformats.org/markup-compatibility/2006">
      <mc:Choice Requires="x14">
        <oleObject progId="Equation.DSMT4" shapeId="2132" r:id="rId31">
          <objectPr defaultSize="0" r:id="rId32">
            <anchor moveWithCells="1">
              <from>
                <xdr:col>1</xdr:col>
                <xdr:colOff>66675</xdr:colOff>
                <xdr:row>276</xdr:row>
                <xdr:rowOff>152400</xdr:rowOff>
              </from>
              <to>
                <xdr:col>6</xdr:col>
                <xdr:colOff>142875</xdr:colOff>
                <xdr:row>279</xdr:row>
                <xdr:rowOff>28575</xdr:rowOff>
              </to>
            </anchor>
          </objectPr>
        </oleObject>
      </mc:Choice>
      <mc:Fallback>
        <oleObject progId="Equation.DSMT4" shapeId="2132" r:id="rId31"/>
      </mc:Fallback>
    </mc:AlternateContent>
    <mc:AlternateContent xmlns:mc="http://schemas.openxmlformats.org/markup-compatibility/2006">
      <mc:Choice Requires="x14">
        <oleObject progId="Equation.DSMT4" shapeId="2133" r:id="rId33">
          <objectPr defaultSize="0" r:id="rId34">
            <anchor moveWithCells="1">
              <from>
                <xdr:col>1</xdr:col>
                <xdr:colOff>66675</xdr:colOff>
                <xdr:row>286</xdr:row>
                <xdr:rowOff>152400</xdr:rowOff>
              </from>
              <to>
                <xdr:col>6</xdr:col>
                <xdr:colOff>123825</xdr:colOff>
                <xdr:row>289</xdr:row>
                <xdr:rowOff>28575</xdr:rowOff>
              </to>
            </anchor>
          </objectPr>
        </oleObject>
      </mc:Choice>
      <mc:Fallback>
        <oleObject progId="Equation.DSMT4" shapeId="2133" r:id="rId33"/>
      </mc:Fallback>
    </mc:AlternateContent>
    <mc:AlternateContent xmlns:mc="http://schemas.openxmlformats.org/markup-compatibility/2006">
      <mc:Choice Requires="x14">
        <oleObject progId="Equation.DSMT4" shapeId="2135" r:id="rId35">
          <objectPr defaultSize="0" r:id="rId36">
            <anchor moveWithCells="1">
              <from>
                <xdr:col>1</xdr:col>
                <xdr:colOff>66675</xdr:colOff>
                <xdr:row>296</xdr:row>
                <xdr:rowOff>152400</xdr:rowOff>
              </from>
              <to>
                <xdr:col>6</xdr:col>
                <xdr:colOff>180975</xdr:colOff>
                <xdr:row>299</xdr:row>
                <xdr:rowOff>28575</xdr:rowOff>
              </to>
            </anchor>
          </objectPr>
        </oleObject>
      </mc:Choice>
      <mc:Fallback>
        <oleObject progId="Equation.DSMT4" shapeId="2135" r:id="rId35"/>
      </mc:Fallback>
    </mc:AlternateContent>
    <mc:AlternateContent xmlns:mc="http://schemas.openxmlformats.org/markup-compatibility/2006">
      <mc:Choice Requires="x14">
        <oleObject progId="Equation.DSMT4" shapeId="2138" r:id="rId37">
          <objectPr defaultSize="0" r:id="rId38">
            <anchor moveWithCells="1">
              <from>
                <xdr:col>1</xdr:col>
                <xdr:colOff>66675</xdr:colOff>
                <xdr:row>306</xdr:row>
                <xdr:rowOff>152400</xdr:rowOff>
              </from>
              <to>
                <xdr:col>6</xdr:col>
                <xdr:colOff>161925</xdr:colOff>
                <xdr:row>309</xdr:row>
                <xdr:rowOff>28575</xdr:rowOff>
              </to>
            </anchor>
          </objectPr>
        </oleObject>
      </mc:Choice>
      <mc:Fallback>
        <oleObject progId="Equation.DSMT4" shapeId="2138" r:id="rId37"/>
      </mc:Fallback>
    </mc:AlternateContent>
    <mc:AlternateContent xmlns:mc="http://schemas.openxmlformats.org/markup-compatibility/2006">
      <mc:Choice Requires="x14">
        <oleObject progId="Equation.DSMT4" shapeId="2149" r:id="rId39">
          <objectPr defaultSize="0" autoPict="0" r:id="rId40">
            <anchor moveWithCells="1">
              <from>
                <xdr:col>3</xdr:col>
                <xdr:colOff>19050</xdr:colOff>
                <xdr:row>393</xdr:row>
                <xdr:rowOff>171450</xdr:rowOff>
              </from>
              <to>
                <xdr:col>7</xdr:col>
                <xdr:colOff>104775</xdr:colOff>
                <xdr:row>395</xdr:row>
                <xdr:rowOff>38100</xdr:rowOff>
              </to>
            </anchor>
          </objectPr>
        </oleObject>
      </mc:Choice>
      <mc:Fallback>
        <oleObject progId="Equation.DSMT4" shapeId="2149" r:id="rId39"/>
      </mc:Fallback>
    </mc:AlternateContent>
    <mc:AlternateContent xmlns:mc="http://schemas.openxmlformats.org/markup-compatibility/2006">
      <mc:Choice Requires="x14">
        <oleObject progId="Equation.DSMT4" shapeId="2150" r:id="rId41">
          <objectPr defaultSize="0" r:id="rId42">
            <anchor moveWithCells="1">
              <from>
                <xdr:col>3</xdr:col>
                <xdr:colOff>9525</xdr:colOff>
                <xdr:row>419</xdr:row>
                <xdr:rowOff>180975</xdr:rowOff>
              </from>
              <to>
                <xdr:col>7</xdr:col>
                <xdr:colOff>228600</xdr:colOff>
                <xdr:row>421</xdr:row>
                <xdr:rowOff>28575</xdr:rowOff>
              </to>
            </anchor>
          </objectPr>
        </oleObject>
      </mc:Choice>
      <mc:Fallback>
        <oleObject progId="Equation.DSMT4" shapeId="2150" r:id="rId41"/>
      </mc:Fallback>
    </mc:AlternateContent>
    <mc:AlternateContent xmlns:mc="http://schemas.openxmlformats.org/markup-compatibility/2006">
      <mc:Choice Requires="x14">
        <oleObject progId="Equation.DSMT4" shapeId="2152" r:id="rId43">
          <objectPr defaultSize="0" r:id="rId44">
            <anchor moveWithCells="1">
              <from>
                <xdr:col>3</xdr:col>
                <xdr:colOff>9525</xdr:colOff>
                <xdr:row>427</xdr:row>
                <xdr:rowOff>180975</xdr:rowOff>
              </from>
              <to>
                <xdr:col>8</xdr:col>
                <xdr:colOff>9525</xdr:colOff>
                <xdr:row>429</xdr:row>
                <xdr:rowOff>28575</xdr:rowOff>
              </to>
            </anchor>
          </objectPr>
        </oleObject>
      </mc:Choice>
      <mc:Fallback>
        <oleObject progId="Equation.DSMT4" shapeId="2152" r:id="rId43"/>
      </mc:Fallback>
    </mc:AlternateContent>
    <mc:AlternateContent xmlns:mc="http://schemas.openxmlformats.org/markup-compatibility/2006">
      <mc:Choice Requires="x14">
        <oleObject progId="Equation.DSMT4" shapeId="2153" r:id="rId45">
          <objectPr defaultSize="0" autoPict="0" r:id="rId40">
            <anchor moveWithCells="1">
              <from>
                <xdr:col>3</xdr:col>
                <xdr:colOff>19050</xdr:colOff>
                <xdr:row>405</xdr:row>
                <xdr:rowOff>171450</xdr:rowOff>
              </from>
              <to>
                <xdr:col>7</xdr:col>
                <xdr:colOff>104775</xdr:colOff>
                <xdr:row>407</xdr:row>
                <xdr:rowOff>38100</xdr:rowOff>
              </to>
            </anchor>
          </objectPr>
        </oleObject>
      </mc:Choice>
      <mc:Fallback>
        <oleObject progId="Equation.DSMT4" shapeId="2153" r:id="rId45"/>
      </mc:Fallback>
    </mc:AlternateContent>
    <mc:AlternateContent xmlns:mc="http://schemas.openxmlformats.org/markup-compatibility/2006">
      <mc:Choice Requires="x14">
        <oleObject progId="Equation.DSMT4" shapeId="2154" r:id="rId46">
          <objectPr defaultSize="0" autoPict="0" r:id="rId47">
            <anchor moveWithCells="1">
              <from>
                <xdr:col>14</xdr:col>
                <xdr:colOff>228600</xdr:colOff>
                <xdr:row>344</xdr:row>
                <xdr:rowOff>28575</xdr:rowOff>
              </from>
              <to>
                <xdr:col>17</xdr:col>
                <xdr:colOff>38100</xdr:colOff>
                <xdr:row>346</xdr:row>
                <xdr:rowOff>19050</xdr:rowOff>
              </to>
            </anchor>
          </objectPr>
        </oleObject>
      </mc:Choice>
      <mc:Fallback>
        <oleObject progId="Equation.DSMT4" shapeId="2154" r:id="rId46"/>
      </mc:Fallback>
    </mc:AlternateContent>
    <mc:AlternateContent xmlns:mc="http://schemas.openxmlformats.org/markup-compatibility/2006">
      <mc:Choice Requires="x14">
        <oleObject progId="Equation.DSMT4" shapeId="2155" r:id="rId48">
          <objectPr defaultSize="0" r:id="rId49">
            <anchor moveWithCells="1">
              <from>
                <xdr:col>4</xdr:col>
                <xdr:colOff>9525</xdr:colOff>
                <xdr:row>332</xdr:row>
                <xdr:rowOff>38100</xdr:rowOff>
              </from>
              <to>
                <xdr:col>6</xdr:col>
                <xdr:colOff>28575</xdr:colOff>
                <xdr:row>334</xdr:row>
                <xdr:rowOff>9525</xdr:rowOff>
              </to>
            </anchor>
          </objectPr>
        </oleObject>
      </mc:Choice>
      <mc:Fallback>
        <oleObject progId="Equation.DSMT4" shapeId="2155" r:id="rId48"/>
      </mc:Fallback>
    </mc:AlternateContent>
    <mc:AlternateContent xmlns:mc="http://schemas.openxmlformats.org/markup-compatibility/2006">
      <mc:Choice Requires="x14">
        <oleObject progId="Equation.DSMT4" shapeId="2156" r:id="rId50">
          <objectPr defaultSize="0" autoPict="0" r:id="rId51">
            <anchor moveWithCells="1">
              <from>
                <xdr:col>4</xdr:col>
                <xdr:colOff>0</xdr:colOff>
                <xdr:row>367</xdr:row>
                <xdr:rowOff>19050</xdr:rowOff>
              </from>
              <to>
                <xdr:col>7</xdr:col>
                <xdr:colOff>19050</xdr:colOff>
                <xdr:row>369</xdr:row>
                <xdr:rowOff>19050</xdr:rowOff>
              </to>
            </anchor>
          </objectPr>
        </oleObject>
      </mc:Choice>
      <mc:Fallback>
        <oleObject progId="Equation.DSMT4" shapeId="2156" r:id="rId50"/>
      </mc:Fallback>
    </mc:AlternateContent>
    <mc:AlternateContent xmlns:mc="http://schemas.openxmlformats.org/markup-compatibility/2006">
      <mc:Choice Requires="x14">
        <oleObject progId="Equation.DSMT4" shapeId="2157" r:id="rId52">
          <objectPr defaultSize="0" r:id="rId53">
            <anchor moveWithCells="1">
              <from>
                <xdr:col>4</xdr:col>
                <xdr:colOff>19050</xdr:colOff>
                <xdr:row>344</xdr:row>
                <xdr:rowOff>38100</xdr:rowOff>
              </from>
              <to>
                <xdr:col>6</xdr:col>
                <xdr:colOff>219075</xdr:colOff>
                <xdr:row>346</xdr:row>
                <xdr:rowOff>9525</xdr:rowOff>
              </to>
            </anchor>
          </objectPr>
        </oleObject>
      </mc:Choice>
      <mc:Fallback>
        <oleObject progId="Equation.DSMT4" shapeId="2157" r:id="rId52"/>
      </mc:Fallback>
    </mc:AlternateContent>
    <mc:AlternateContent xmlns:mc="http://schemas.openxmlformats.org/markup-compatibility/2006">
      <mc:Choice Requires="x14">
        <oleObject progId="Equation.DSMT4" shapeId="2158" r:id="rId54">
          <objectPr defaultSize="0" r:id="rId55">
            <anchor moveWithCells="1">
              <from>
                <xdr:col>8</xdr:col>
                <xdr:colOff>19050</xdr:colOff>
                <xdr:row>349</xdr:row>
                <xdr:rowOff>0</xdr:rowOff>
              </from>
              <to>
                <xdr:col>11</xdr:col>
                <xdr:colOff>57150</xdr:colOff>
                <xdr:row>350</xdr:row>
                <xdr:rowOff>28575</xdr:rowOff>
              </to>
            </anchor>
          </objectPr>
        </oleObject>
      </mc:Choice>
      <mc:Fallback>
        <oleObject progId="Equation.DSMT4" shapeId="2158" r:id="rId54"/>
      </mc:Fallback>
    </mc:AlternateContent>
    <mc:AlternateContent xmlns:mc="http://schemas.openxmlformats.org/markup-compatibility/2006">
      <mc:Choice Requires="x14">
        <oleObject progId="Equation.DSMT4" shapeId="2159" r:id="rId56">
          <objectPr defaultSize="0" r:id="rId55">
            <anchor moveWithCells="1">
              <from>
                <xdr:col>8</xdr:col>
                <xdr:colOff>19050</xdr:colOff>
                <xdr:row>371</xdr:row>
                <xdr:rowOff>0</xdr:rowOff>
              </from>
              <to>
                <xdr:col>11</xdr:col>
                <xdr:colOff>57150</xdr:colOff>
                <xdr:row>372</xdr:row>
                <xdr:rowOff>28575</xdr:rowOff>
              </to>
            </anchor>
          </objectPr>
        </oleObject>
      </mc:Choice>
      <mc:Fallback>
        <oleObject progId="Equation.DSMT4" shapeId="2159" r:id="rId56"/>
      </mc:Fallback>
    </mc:AlternateContent>
    <mc:AlternateContent xmlns:mc="http://schemas.openxmlformats.org/markup-compatibility/2006">
      <mc:Choice Requires="x14">
        <oleObject progId="Equation.DSMT4" shapeId="2160" r:id="rId57">
          <objectPr defaultSize="0" r:id="rId58">
            <anchor moveWithCells="1">
              <from>
                <xdr:col>4</xdr:col>
                <xdr:colOff>9525</xdr:colOff>
                <xdr:row>338</xdr:row>
                <xdr:rowOff>38100</xdr:rowOff>
              </from>
              <to>
                <xdr:col>6</xdr:col>
                <xdr:colOff>76200</xdr:colOff>
                <xdr:row>340</xdr:row>
                <xdr:rowOff>9525</xdr:rowOff>
              </to>
            </anchor>
          </objectPr>
        </oleObject>
      </mc:Choice>
      <mc:Fallback>
        <oleObject progId="Equation.DSMT4" shapeId="2160" r:id="rId57"/>
      </mc:Fallback>
    </mc:AlternateContent>
    <mc:AlternateContent xmlns:mc="http://schemas.openxmlformats.org/markup-compatibility/2006">
      <mc:Choice Requires="x14">
        <oleObject progId="Equation.DSMT4" shapeId="2161" r:id="rId59">
          <objectPr defaultSize="0" r:id="rId60">
            <anchor moveWithCells="1">
              <from>
                <xdr:col>14</xdr:col>
                <xdr:colOff>228600</xdr:colOff>
                <xdr:row>354</xdr:row>
                <xdr:rowOff>28575</xdr:rowOff>
              </from>
              <to>
                <xdr:col>17</xdr:col>
                <xdr:colOff>57150</xdr:colOff>
                <xdr:row>356</xdr:row>
                <xdr:rowOff>0</xdr:rowOff>
              </to>
            </anchor>
          </objectPr>
        </oleObject>
      </mc:Choice>
      <mc:Fallback>
        <oleObject progId="Equation.DSMT4" shapeId="2161" r:id="rId59"/>
      </mc:Fallback>
    </mc:AlternateContent>
    <mc:AlternateContent xmlns:mc="http://schemas.openxmlformats.org/markup-compatibility/2006">
      <mc:Choice Requires="x14">
        <oleObject progId="Equation.DSMT4" shapeId="2162" r:id="rId61">
          <objectPr defaultSize="0" r:id="rId62">
            <anchor moveWithCells="1">
              <from>
                <xdr:col>4</xdr:col>
                <xdr:colOff>19050</xdr:colOff>
                <xdr:row>354</xdr:row>
                <xdr:rowOff>38100</xdr:rowOff>
              </from>
              <to>
                <xdr:col>6</xdr:col>
                <xdr:colOff>219075</xdr:colOff>
                <xdr:row>356</xdr:row>
                <xdr:rowOff>9525</xdr:rowOff>
              </to>
            </anchor>
          </objectPr>
        </oleObject>
      </mc:Choice>
      <mc:Fallback>
        <oleObject progId="Equation.DSMT4" shapeId="2162" r:id="rId61"/>
      </mc:Fallback>
    </mc:AlternateContent>
    <mc:AlternateContent xmlns:mc="http://schemas.openxmlformats.org/markup-compatibility/2006">
      <mc:Choice Requires="x14">
        <oleObject progId="Equation.DSMT4" shapeId="2163" r:id="rId63">
          <objectPr defaultSize="0" r:id="rId64">
            <anchor moveWithCells="1">
              <from>
                <xdr:col>8</xdr:col>
                <xdr:colOff>19050</xdr:colOff>
                <xdr:row>359</xdr:row>
                <xdr:rowOff>0</xdr:rowOff>
              </from>
              <to>
                <xdr:col>11</xdr:col>
                <xdr:colOff>104775</xdr:colOff>
                <xdr:row>360</xdr:row>
                <xdr:rowOff>28575</xdr:rowOff>
              </to>
            </anchor>
          </objectPr>
        </oleObject>
      </mc:Choice>
      <mc:Fallback>
        <oleObject progId="Equation.DSMT4" shapeId="2163" r:id="rId63"/>
      </mc:Fallback>
    </mc:AlternateContent>
    <mc:AlternateContent xmlns:mc="http://schemas.openxmlformats.org/markup-compatibility/2006">
      <mc:Choice Requires="x14">
        <oleObject progId="Equation.DSMT4" shapeId="2164" r:id="rId65">
          <objectPr defaultSize="0" autoPict="0" r:id="rId66">
            <anchor moveWithCells="1">
              <from>
                <xdr:col>4</xdr:col>
                <xdr:colOff>0</xdr:colOff>
                <xdr:row>376</xdr:row>
                <xdr:rowOff>19050</xdr:rowOff>
              </from>
              <to>
                <xdr:col>7</xdr:col>
                <xdr:colOff>19050</xdr:colOff>
                <xdr:row>378</xdr:row>
                <xdr:rowOff>19050</xdr:rowOff>
              </to>
            </anchor>
          </objectPr>
        </oleObject>
      </mc:Choice>
      <mc:Fallback>
        <oleObject progId="Equation.DSMT4" shapeId="2164" r:id="rId65"/>
      </mc:Fallback>
    </mc:AlternateContent>
    <mc:AlternateContent xmlns:mc="http://schemas.openxmlformats.org/markup-compatibility/2006">
      <mc:Choice Requires="x14">
        <oleObject progId="Equation.DSMT4" shapeId="2165" r:id="rId67">
          <objectPr defaultSize="0" r:id="rId68">
            <anchor moveWithCells="1">
              <from>
                <xdr:col>8</xdr:col>
                <xdr:colOff>19050</xdr:colOff>
                <xdr:row>380</xdr:row>
                <xdr:rowOff>0</xdr:rowOff>
              </from>
              <to>
                <xdr:col>11</xdr:col>
                <xdr:colOff>104775</xdr:colOff>
                <xdr:row>381</xdr:row>
                <xdr:rowOff>28575</xdr:rowOff>
              </to>
            </anchor>
          </objectPr>
        </oleObject>
      </mc:Choice>
      <mc:Fallback>
        <oleObject progId="Equation.DSMT4" shapeId="2165" r:id="rId67"/>
      </mc:Fallback>
    </mc:AlternateContent>
    <mc:AlternateContent xmlns:mc="http://schemas.openxmlformats.org/markup-compatibility/2006">
      <mc:Choice Requires="x14">
        <oleObject progId="Equation.DSMT4" shapeId="2166" r:id="rId69">
          <objectPr defaultSize="0" r:id="rId70">
            <anchor moveWithCells="1">
              <from>
                <xdr:col>3</xdr:col>
                <xdr:colOff>0</xdr:colOff>
                <xdr:row>67</xdr:row>
                <xdr:rowOff>0</xdr:rowOff>
              </from>
              <to>
                <xdr:col>9</xdr:col>
                <xdr:colOff>9525</xdr:colOff>
                <xdr:row>69</xdr:row>
                <xdr:rowOff>152400</xdr:rowOff>
              </to>
            </anchor>
          </objectPr>
        </oleObject>
      </mc:Choice>
      <mc:Fallback>
        <oleObject progId="Equation.DSMT4" shapeId="2166" r:id="rId69"/>
      </mc:Fallback>
    </mc:AlternateContent>
    <mc:AlternateContent xmlns:mc="http://schemas.openxmlformats.org/markup-compatibility/2006">
      <mc:Choice Requires="x14">
        <oleObject progId="Equation.DSMT4" shapeId="2167" r:id="rId71">
          <objectPr defaultSize="0" r:id="rId72">
            <anchor moveWithCells="1">
              <from>
                <xdr:col>3</xdr:col>
                <xdr:colOff>0</xdr:colOff>
                <xdr:row>69</xdr:row>
                <xdr:rowOff>180975</xdr:rowOff>
              </from>
              <to>
                <xdr:col>7</xdr:col>
                <xdr:colOff>190500</xdr:colOff>
                <xdr:row>71</xdr:row>
                <xdr:rowOff>171450</xdr:rowOff>
              </to>
            </anchor>
          </objectPr>
        </oleObject>
      </mc:Choice>
      <mc:Fallback>
        <oleObject progId="Equation.DSMT4" shapeId="2167" r:id="rId71"/>
      </mc:Fallback>
    </mc:AlternateContent>
    <mc:AlternateContent xmlns:mc="http://schemas.openxmlformats.org/markup-compatibility/2006">
      <mc:Choice Requires="x14">
        <oleObject progId="Equation.DSMT4" shapeId="2168" r:id="rId73">
          <objectPr defaultSize="0" r:id="rId74">
            <anchor moveWithCells="1">
              <from>
                <xdr:col>3</xdr:col>
                <xdr:colOff>9525</xdr:colOff>
                <xdr:row>54</xdr:row>
                <xdr:rowOff>9525</xdr:rowOff>
              </from>
              <to>
                <xdr:col>7</xdr:col>
                <xdr:colOff>76200</xdr:colOff>
                <xdr:row>56</xdr:row>
                <xdr:rowOff>161925</xdr:rowOff>
              </to>
            </anchor>
          </objectPr>
        </oleObject>
      </mc:Choice>
      <mc:Fallback>
        <oleObject progId="Equation.DSMT4" shapeId="2168" r:id="rId73"/>
      </mc:Fallback>
    </mc:AlternateContent>
    <mc:AlternateContent xmlns:mc="http://schemas.openxmlformats.org/markup-compatibility/2006">
      <mc:Choice Requires="x14">
        <oleObject progId="Equation.DSMT4" shapeId="2169" r:id="rId75">
          <objectPr defaultSize="0" r:id="rId72">
            <anchor moveWithCells="1">
              <from>
                <xdr:col>3</xdr:col>
                <xdr:colOff>9525</xdr:colOff>
                <xdr:row>57</xdr:row>
                <xdr:rowOff>0</xdr:rowOff>
              </from>
              <to>
                <xdr:col>7</xdr:col>
                <xdr:colOff>200025</xdr:colOff>
                <xdr:row>58</xdr:row>
                <xdr:rowOff>180975</xdr:rowOff>
              </to>
            </anchor>
          </objectPr>
        </oleObject>
      </mc:Choice>
      <mc:Fallback>
        <oleObject progId="Equation.DSMT4" shapeId="2169" r:id="rId75"/>
      </mc:Fallback>
    </mc:AlternateContent>
    <mc:AlternateContent xmlns:mc="http://schemas.openxmlformats.org/markup-compatibility/2006">
      <mc:Choice Requires="x14">
        <oleObject progId="Equation.DSMT4" shapeId="2170" r:id="rId76">
          <objectPr defaultSize="0" r:id="rId77">
            <anchor moveWithCells="1">
              <from>
                <xdr:col>15</xdr:col>
                <xdr:colOff>0</xdr:colOff>
                <xdr:row>113</xdr:row>
                <xdr:rowOff>9525</xdr:rowOff>
              </from>
              <to>
                <xdr:col>19</xdr:col>
                <xdr:colOff>190500</xdr:colOff>
                <xdr:row>115</xdr:row>
                <xdr:rowOff>0</xdr:rowOff>
              </to>
            </anchor>
          </objectPr>
        </oleObject>
      </mc:Choice>
      <mc:Fallback>
        <oleObject progId="Equation.DSMT4" shapeId="2170" r:id="rId76"/>
      </mc:Fallback>
    </mc:AlternateContent>
    <mc:AlternateContent xmlns:mc="http://schemas.openxmlformats.org/markup-compatibility/2006">
      <mc:Choice Requires="x14">
        <oleObject progId="Equation.DSMT4" shapeId="2171" r:id="rId78">
          <objectPr defaultSize="0" r:id="rId79">
            <anchor moveWithCells="1">
              <from>
                <xdr:col>15</xdr:col>
                <xdr:colOff>0</xdr:colOff>
                <xdr:row>114</xdr:row>
                <xdr:rowOff>180975</xdr:rowOff>
              </from>
              <to>
                <xdr:col>17</xdr:col>
                <xdr:colOff>161925</xdr:colOff>
                <xdr:row>115</xdr:row>
                <xdr:rowOff>180975</xdr:rowOff>
              </to>
            </anchor>
          </objectPr>
        </oleObject>
      </mc:Choice>
      <mc:Fallback>
        <oleObject progId="Equation.DSMT4" shapeId="2171" r:id="rId78"/>
      </mc:Fallback>
    </mc:AlternateContent>
    <mc:AlternateContent xmlns:mc="http://schemas.openxmlformats.org/markup-compatibility/2006">
      <mc:Choice Requires="x14">
        <oleObject progId="Equation.DSMT4" shapeId="2172" r:id="rId80">
          <objectPr defaultSize="0" r:id="rId77">
            <anchor moveWithCells="1">
              <from>
                <xdr:col>15</xdr:col>
                <xdr:colOff>0</xdr:colOff>
                <xdr:row>124</xdr:row>
                <xdr:rowOff>180975</xdr:rowOff>
              </from>
              <to>
                <xdr:col>19</xdr:col>
                <xdr:colOff>190500</xdr:colOff>
                <xdr:row>126</xdr:row>
                <xdr:rowOff>171450</xdr:rowOff>
              </to>
            </anchor>
          </objectPr>
        </oleObject>
      </mc:Choice>
      <mc:Fallback>
        <oleObject progId="Equation.DSMT4" shapeId="2172" r:id="rId80"/>
      </mc:Fallback>
    </mc:AlternateContent>
    <mc:AlternateContent xmlns:mc="http://schemas.openxmlformats.org/markup-compatibility/2006">
      <mc:Choice Requires="x14">
        <oleObject progId="Equation.DSMT4" shapeId="2173" r:id="rId81">
          <objectPr defaultSize="0" r:id="rId79">
            <anchor moveWithCells="1">
              <from>
                <xdr:col>15</xdr:col>
                <xdr:colOff>0</xdr:colOff>
                <xdr:row>126</xdr:row>
                <xdr:rowOff>180975</xdr:rowOff>
              </from>
              <to>
                <xdr:col>17</xdr:col>
                <xdr:colOff>161925</xdr:colOff>
                <xdr:row>127</xdr:row>
                <xdr:rowOff>180975</xdr:rowOff>
              </to>
            </anchor>
          </objectPr>
        </oleObject>
      </mc:Choice>
      <mc:Fallback>
        <oleObject progId="Equation.DSMT4" shapeId="2173" r:id="rId81"/>
      </mc:Fallback>
    </mc:AlternateContent>
    <mc:AlternateContent xmlns:mc="http://schemas.openxmlformats.org/markup-compatibility/2006">
      <mc:Choice Requires="x14">
        <oleObject progId="Equation.DSMT4" shapeId="2174" r:id="rId82">
          <objectPr defaultSize="0" autoPict="0" r:id="rId22">
            <anchor moveWithCells="1" sizeWithCells="1">
              <from>
                <xdr:col>6</xdr:col>
                <xdr:colOff>19050</xdr:colOff>
                <xdr:row>133</xdr:row>
                <xdr:rowOff>0</xdr:rowOff>
              </from>
              <to>
                <xdr:col>10</xdr:col>
                <xdr:colOff>9525</xdr:colOff>
                <xdr:row>133</xdr:row>
                <xdr:rowOff>0</xdr:rowOff>
              </to>
            </anchor>
          </objectPr>
        </oleObject>
      </mc:Choice>
      <mc:Fallback>
        <oleObject progId="Equation.DSMT4" shapeId="2174" r:id="rId82"/>
      </mc:Fallback>
    </mc:AlternateContent>
    <mc:AlternateContent xmlns:mc="http://schemas.openxmlformats.org/markup-compatibility/2006">
      <mc:Choice Requires="x14">
        <oleObject progId="Equation.DSMT4" shapeId="2180" r:id="rId83">
          <objectPr defaultSize="0" autoPict="0" r:id="rId22">
            <anchor moveWithCells="1" sizeWithCells="1">
              <from>
                <xdr:col>6</xdr:col>
                <xdr:colOff>19050</xdr:colOff>
                <xdr:row>133</xdr:row>
                <xdr:rowOff>0</xdr:rowOff>
              </from>
              <to>
                <xdr:col>10</xdr:col>
                <xdr:colOff>9525</xdr:colOff>
                <xdr:row>133</xdr:row>
                <xdr:rowOff>0</xdr:rowOff>
              </to>
            </anchor>
          </objectPr>
        </oleObject>
      </mc:Choice>
      <mc:Fallback>
        <oleObject progId="Equation.DSMT4" shapeId="2180" r:id="rId83"/>
      </mc:Fallback>
    </mc:AlternateContent>
    <mc:AlternateContent xmlns:mc="http://schemas.openxmlformats.org/markup-compatibility/2006">
      <mc:Choice Requires="x14">
        <oleObject progId="Equation.DSMT4" shapeId="2187" r:id="rId84">
          <objectPr defaultSize="0" r:id="rId85">
            <anchor moveWithCells="1">
              <from>
                <xdr:col>3</xdr:col>
                <xdr:colOff>9525</xdr:colOff>
                <xdr:row>221</xdr:row>
                <xdr:rowOff>28575</xdr:rowOff>
              </from>
              <to>
                <xdr:col>6</xdr:col>
                <xdr:colOff>133350</xdr:colOff>
                <xdr:row>223</xdr:row>
                <xdr:rowOff>19050</xdr:rowOff>
              </to>
            </anchor>
          </objectPr>
        </oleObject>
      </mc:Choice>
      <mc:Fallback>
        <oleObject progId="Equation.DSMT4" shapeId="2187" r:id="rId84"/>
      </mc:Fallback>
    </mc:AlternateContent>
    <mc:AlternateContent xmlns:mc="http://schemas.openxmlformats.org/markup-compatibility/2006">
      <mc:Choice Requires="x14">
        <oleObject progId="Equation.DSMT4" shapeId="2188" r:id="rId86">
          <objectPr defaultSize="0" r:id="rId87">
            <anchor moveWithCells="1" sizeWithCells="1">
              <from>
                <xdr:col>1</xdr:col>
                <xdr:colOff>152400</xdr:colOff>
                <xdr:row>441</xdr:row>
                <xdr:rowOff>9525</xdr:rowOff>
              </from>
              <to>
                <xdr:col>6</xdr:col>
                <xdr:colOff>95250</xdr:colOff>
                <xdr:row>443</xdr:row>
                <xdr:rowOff>9525</xdr:rowOff>
              </to>
            </anchor>
          </objectPr>
        </oleObject>
      </mc:Choice>
      <mc:Fallback>
        <oleObject progId="Equation.DSMT4" shapeId="2188" r:id="rId86"/>
      </mc:Fallback>
    </mc:AlternateContent>
    <mc:AlternateContent xmlns:mc="http://schemas.openxmlformats.org/markup-compatibility/2006">
      <mc:Choice Requires="x14">
        <oleObject progId="Equation.DSMT4" shapeId="2189" r:id="rId88">
          <objectPr defaultSize="0" r:id="rId11">
            <anchor moveWithCells="1" sizeWithCells="1">
              <from>
                <xdr:col>7</xdr:col>
                <xdr:colOff>28575</xdr:colOff>
                <xdr:row>442</xdr:row>
                <xdr:rowOff>180975</xdr:rowOff>
              </from>
              <to>
                <xdr:col>9</xdr:col>
                <xdr:colOff>38100</xdr:colOff>
                <xdr:row>443</xdr:row>
                <xdr:rowOff>171450</xdr:rowOff>
              </to>
            </anchor>
          </objectPr>
        </oleObject>
      </mc:Choice>
      <mc:Fallback>
        <oleObject progId="Equation.DSMT4" shapeId="2189" r:id="rId88"/>
      </mc:Fallback>
    </mc:AlternateContent>
    <mc:AlternateContent xmlns:mc="http://schemas.openxmlformats.org/markup-compatibility/2006">
      <mc:Choice Requires="x14">
        <oleObject progId="Equation.DSMT4" shapeId="2190" r:id="rId89">
          <objectPr defaultSize="0" r:id="rId90">
            <anchor moveWithCells="1">
              <from>
                <xdr:col>4</xdr:col>
                <xdr:colOff>38100</xdr:colOff>
                <xdr:row>451</xdr:row>
                <xdr:rowOff>38100</xdr:rowOff>
              </from>
              <to>
                <xdr:col>6</xdr:col>
                <xdr:colOff>57150</xdr:colOff>
                <xdr:row>453</xdr:row>
                <xdr:rowOff>9525</xdr:rowOff>
              </to>
            </anchor>
          </objectPr>
        </oleObject>
      </mc:Choice>
      <mc:Fallback>
        <oleObject progId="Equation.DSMT4" shapeId="2190" r:id="rId89"/>
      </mc:Fallback>
    </mc:AlternateContent>
    <mc:AlternateContent xmlns:mc="http://schemas.openxmlformats.org/markup-compatibility/2006">
      <mc:Choice Requires="x14">
        <oleObject progId="Equation.DSMT4" shapeId="2191" r:id="rId91">
          <objectPr defaultSize="0" r:id="rId92">
            <anchor moveWithCells="1">
              <from>
                <xdr:col>4</xdr:col>
                <xdr:colOff>9525</xdr:colOff>
                <xdr:row>453</xdr:row>
                <xdr:rowOff>0</xdr:rowOff>
              </from>
              <to>
                <xdr:col>7</xdr:col>
                <xdr:colOff>180975</xdr:colOff>
                <xdr:row>455</xdr:row>
                <xdr:rowOff>9525</xdr:rowOff>
              </to>
            </anchor>
          </objectPr>
        </oleObject>
      </mc:Choice>
      <mc:Fallback>
        <oleObject progId="Equation.DSMT4" shapeId="2191" r:id="rId91"/>
      </mc:Fallback>
    </mc:AlternateContent>
    <mc:AlternateContent xmlns:mc="http://schemas.openxmlformats.org/markup-compatibility/2006">
      <mc:Choice Requires="x14">
        <oleObject progId="Equation.DSMT4" shapeId="2192" r:id="rId93">
          <objectPr defaultSize="0" r:id="rId94">
            <anchor moveWithCells="1">
              <from>
                <xdr:col>3</xdr:col>
                <xdr:colOff>228600</xdr:colOff>
                <xdr:row>462</xdr:row>
                <xdr:rowOff>28575</xdr:rowOff>
              </from>
              <to>
                <xdr:col>6</xdr:col>
                <xdr:colOff>9525</xdr:colOff>
                <xdr:row>464</xdr:row>
                <xdr:rowOff>0</xdr:rowOff>
              </to>
            </anchor>
          </objectPr>
        </oleObject>
      </mc:Choice>
      <mc:Fallback>
        <oleObject progId="Equation.DSMT4" shapeId="2192" r:id="rId93"/>
      </mc:Fallback>
    </mc:AlternateContent>
    <mc:AlternateContent xmlns:mc="http://schemas.openxmlformats.org/markup-compatibility/2006">
      <mc:Choice Requires="x14">
        <oleObject progId="Equation.DSMT4" shapeId="2193" r:id="rId95">
          <objectPr defaultSize="0" r:id="rId96">
            <anchor moveWithCells="1">
              <from>
                <xdr:col>4</xdr:col>
                <xdr:colOff>19050</xdr:colOff>
                <xdr:row>460</xdr:row>
                <xdr:rowOff>28575</xdr:rowOff>
              </from>
              <to>
                <xdr:col>6</xdr:col>
                <xdr:colOff>219075</xdr:colOff>
                <xdr:row>462</xdr:row>
                <xdr:rowOff>0</xdr:rowOff>
              </to>
            </anchor>
          </objectPr>
        </oleObject>
      </mc:Choice>
      <mc:Fallback>
        <oleObject progId="Equation.DSMT4" shapeId="2193" r:id="rId95"/>
      </mc:Fallback>
    </mc:AlternateContent>
    <mc:AlternateContent xmlns:mc="http://schemas.openxmlformats.org/markup-compatibility/2006">
      <mc:Choice Requires="x14">
        <oleObject progId="Equation.DSMT4" shapeId="2194" r:id="rId97">
          <objectPr defaultSize="0" r:id="rId55">
            <anchor moveWithCells="1">
              <from>
                <xdr:col>8</xdr:col>
                <xdr:colOff>19050</xdr:colOff>
                <xdr:row>470</xdr:row>
                <xdr:rowOff>0</xdr:rowOff>
              </from>
              <to>
                <xdr:col>11</xdr:col>
                <xdr:colOff>57150</xdr:colOff>
                <xdr:row>471</xdr:row>
                <xdr:rowOff>28575</xdr:rowOff>
              </to>
            </anchor>
          </objectPr>
        </oleObject>
      </mc:Choice>
      <mc:Fallback>
        <oleObject progId="Equation.DSMT4" shapeId="2194" r:id="rId97"/>
      </mc:Fallback>
    </mc:AlternateContent>
    <mc:AlternateContent xmlns:mc="http://schemas.openxmlformats.org/markup-compatibility/2006">
      <mc:Choice Requires="x14">
        <oleObject progId="Equation.DSMT4" shapeId="2195" r:id="rId98">
          <objectPr defaultSize="0" r:id="rId99">
            <anchor moveWithCells="1">
              <from>
                <xdr:col>3</xdr:col>
                <xdr:colOff>228600</xdr:colOff>
                <xdr:row>464</xdr:row>
                <xdr:rowOff>0</xdr:rowOff>
              </from>
              <to>
                <xdr:col>7</xdr:col>
                <xdr:colOff>161925</xdr:colOff>
                <xdr:row>466</xdr:row>
                <xdr:rowOff>9525</xdr:rowOff>
              </to>
            </anchor>
          </objectPr>
        </oleObject>
      </mc:Choice>
      <mc:Fallback>
        <oleObject progId="Equation.DSMT4" shapeId="2195" r:id="rId98"/>
      </mc:Fallback>
    </mc:AlternateContent>
    <mc:AlternateContent xmlns:mc="http://schemas.openxmlformats.org/markup-compatibility/2006">
      <mc:Choice Requires="x14">
        <oleObject progId="Equation.DSMT4" shapeId="2196" r:id="rId100">
          <objectPr defaultSize="0" autoPict="0" r:id="rId40">
            <anchor moveWithCells="1">
              <from>
                <xdr:col>3</xdr:col>
                <xdr:colOff>19050</xdr:colOff>
                <xdr:row>530</xdr:row>
                <xdr:rowOff>171450</xdr:rowOff>
              </from>
              <to>
                <xdr:col>7</xdr:col>
                <xdr:colOff>104775</xdr:colOff>
                <xdr:row>532</xdr:row>
                <xdr:rowOff>38100</xdr:rowOff>
              </to>
            </anchor>
          </objectPr>
        </oleObject>
      </mc:Choice>
      <mc:Fallback>
        <oleObject progId="Equation.DSMT4" shapeId="2196" r:id="rId100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152</vt:i4>
      </vt:variant>
    </vt:vector>
  </HeadingPairs>
  <TitlesOfParts>
    <vt:vector size="155" baseType="lpstr">
      <vt:lpstr>Force</vt:lpstr>
      <vt:lpstr>List</vt:lpstr>
      <vt:lpstr>Wall</vt:lpstr>
      <vt:lpstr>Force_LcomBody</vt:lpstr>
      <vt:lpstr>Force_LcomBodyEnd</vt:lpstr>
      <vt:lpstr>Force_LcomDescript</vt:lpstr>
      <vt:lpstr>Force_LcomHead</vt:lpstr>
      <vt:lpstr>Force_Service_Chapter</vt:lpstr>
      <vt:lpstr>Force_Strength_Chapter</vt:lpstr>
      <vt:lpstr>Force_Summary_Elem_Body</vt:lpstr>
      <vt:lpstr>Force_Summary_Elem_BodyEnd</vt:lpstr>
      <vt:lpstr>Force_Summary_Elem_Design</vt:lpstr>
      <vt:lpstr>Force_Summary_Elem_Head</vt:lpstr>
      <vt:lpstr>Lcase_Comment</vt:lpstr>
      <vt:lpstr>Wall!Print_Area</vt:lpstr>
      <vt:lpstr>Rbar_Space_Check_AllowSpaceChecking</vt:lpstr>
      <vt:lpstr>Rbar_Space_Check_Base_Data</vt:lpstr>
      <vt:lpstr>Rbar_Space_Check_LCB</vt:lpstr>
      <vt:lpstr>Rbar_Space_Check_Pre_Set</vt:lpstr>
      <vt:lpstr>Rbar_Space_Check_RbarStressChecking</vt:lpstr>
      <vt:lpstr>Rbar_Space_Check_Title</vt:lpstr>
      <vt:lpstr>Summary_Crack_Body</vt:lpstr>
      <vt:lpstr>Summary_Crack_Body_01</vt:lpstr>
      <vt:lpstr>Summary_Crack_BodyEnd</vt:lpstr>
      <vt:lpstr>Summary_Crack_BodyEnd_01</vt:lpstr>
      <vt:lpstr>Summary_Crack_Head</vt:lpstr>
      <vt:lpstr>Summary_PM_Body</vt:lpstr>
      <vt:lpstr>Summary_PM_Body_Ver02</vt:lpstr>
      <vt:lpstr>Summary_PM_BodyEnd</vt:lpstr>
      <vt:lpstr>Summary_PM_BodyEnd_Ver02</vt:lpstr>
      <vt:lpstr>Summary_PM_Chapter</vt:lpstr>
      <vt:lpstr>Summary_PM_Head</vt:lpstr>
      <vt:lpstr>Summary_PM_Head_Ver02</vt:lpstr>
      <vt:lpstr>Summary_Rbar_Space_Check_Body</vt:lpstr>
      <vt:lpstr>Summary_Rbar_Space_Check_BodyEnd</vt:lpstr>
      <vt:lpstr>Summary_Rbar_Space_Check_Head</vt:lpstr>
      <vt:lpstr>Summary_Shear_Body</vt:lpstr>
      <vt:lpstr>Summary_Shear_Body_Ver02</vt:lpstr>
      <vt:lpstr>Summary_Shear_BodyEnd</vt:lpstr>
      <vt:lpstr>Summary_Shear_BodyEnd_Ver02</vt:lpstr>
      <vt:lpstr>Summary_Shear_Chapter</vt:lpstr>
      <vt:lpstr>Summary_Shear_Head</vt:lpstr>
      <vt:lpstr>Summary_Shear_Head_Ver02</vt:lpstr>
      <vt:lpstr>W_1_1_ForceSummary_Body</vt:lpstr>
      <vt:lpstr>W_1_1_ForceSummary_Body_Middle</vt:lpstr>
      <vt:lpstr>W_1_1_ForceSummary_End</vt:lpstr>
      <vt:lpstr>W_1_1_ForceSummary_End_Middle</vt:lpstr>
      <vt:lpstr>W_1_1_ForceSummary_Head</vt:lpstr>
      <vt:lpstr>W_1_1_ForceSummary_Head_Middle</vt:lpstr>
      <vt:lpstr>W_1_1_ForceSummary_Title</vt:lpstr>
      <vt:lpstr>W_1_1_ForceSummary_Title_Middle</vt:lpstr>
      <vt:lpstr>W_1_2_1_StabilityCheck_Body</vt:lpstr>
      <vt:lpstr>W_1_2_1_StabilityCheck_End</vt:lpstr>
      <vt:lpstr>W_1_2_1_StabilityCheck_Head</vt:lpstr>
      <vt:lpstr>W_1_2_1_StabilityCheck_User</vt:lpstr>
      <vt:lpstr>W_1_2_2_CriticalLoad_Body</vt:lpstr>
      <vt:lpstr>W_1_2_2_CriticalLoad_End</vt:lpstr>
      <vt:lpstr>W_1_2_2_CriticalLoad_Head</vt:lpstr>
      <vt:lpstr>W_1_2_3_CalcMagnifiedMoment_NonSway_Title</vt:lpstr>
      <vt:lpstr>W_1_2_3_CalcMagnifiedMoment_NonSway_Title_KCI_USD07</vt:lpstr>
      <vt:lpstr>W_1_2_3_CalcMagnifiedMoment_Sway_Title</vt:lpstr>
      <vt:lpstr>W_1_2_3_MagnifiedMoment_NonSway_Body</vt:lpstr>
      <vt:lpstr>W_1_2_3_MagnifiedMoment_NonSway_Body_Rail</vt:lpstr>
      <vt:lpstr>W_1_2_3_MagnifiedMoment_NonSway_End</vt:lpstr>
      <vt:lpstr>W_1_2_3_MagnifiedMoment_NonSway_End_Rail</vt:lpstr>
      <vt:lpstr>W_1_2_3_MagnifiedMoment_NonSway_Head</vt:lpstr>
      <vt:lpstr>W_1_2_3_MagnifiedMoment_NonSway_Head_Rail</vt:lpstr>
      <vt:lpstr>W_1_2_3_MagnifiedMoment_Sway_Body</vt:lpstr>
      <vt:lpstr>W_1_2_3_MagnifiedMoment_Sway_Body_Rail</vt:lpstr>
      <vt:lpstr>W_1_2_3_MagnifiedMoment_Sway_End</vt:lpstr>
      <vt:lpstr>W_1_2_3_MagnifiedMoment_Sway_End_Rail</vt:lpstr>
      <vt:lpstr>W_1_2_3_MagnifiedMoment_Sway_Head</vt:lpstr>
      <vt:lpstr>W_1_2_3_MagnifiedMoment_Sway_Head_Rail</vt:lpstr>
      <vt:lpstr>W_1_2_3_MagnifiedMomentFactor_Sway_Body</vt:lpstr>
      <vt:lpstr>W_1_2_3_MagnifiedMomentFactor_Sway_Body_Rail</vt:lpstr>
      <vt:lpstr>W_1_2_3_MagnifiedMomentFactor_Sway_End</vt:lpstr>
      <vt:lpstr>W_1_2_3_MagnifiedMomentFactor_Sway_End_Rail</vt:lpstr>
      <vt:lpstr>W_1_2_3_MagnifiedMomentFactor_Sway_Head</vt:lpstr>
      <vt:lpstr>W_1_2_3_MagnifiedMomentFactor_Sway_Head_Rail</vt:lpstr>
      <vt:lpstr>W_1_2_3_SlenderRatio_NonSway_Body</vt:lpstr>
      <vt:lpstr>W_1_2_3_SlenderRatio_NonSway_Body_KCI_USD07</vt:lpstr>
      <vt:lpstr>W_1_2_3_SlenderRatio_NonSway_End</vt:lpstr>
      <vt:lpstr>W_1_2_3_SlenderRatio_NonSway_End_KCI_USD07</vt:lpstr>
      <vt:lpstr>W_1_2_3_SlenderRatio_NonSway_Head</vt:lpstr>
      <vt:lpstr>W_1_2_3_SlenderRatio_NonSway_Head_KCI_USD07</vt:lpstr>
      <vt:lpstr>W_1_2_3_SlenderRatio_Sway_Body</vt:lpstr>
      <vt:lpstr>W_1_2_3_SlenderRatio_Sway_End</vt:lpstr>
      <vt:lpstr>W_1_2_3_SlenderRatio_Sway_Head</vt:lpstr>
      <vt:lpstr>W_1_2_CalcMagnifiedMoment_Body_Middle</vt:lpstr>
      <vt:lpstr>W_1_2_CalcMagnifiedMoment_End_Middle</vt:lpstr>
      <vt:lpstr>W_1_2_CalcMagnifiedMoment_Head_Middle</vt:lpstr>
      <vt:lpstr>W_1_2_CalcMagnifiedMoment_Title</vt:lpstr>
      <vt:lpstr>W_1_2_CalcMagnifiedMoment_Title_Middle</vt:lpstr>
      <vt:lpstr>W_1_3_Summary_Body</vt:lpstr>
      <vt:lpstr>W_1_3_Summary_End</vt:lpstr>
      <vt:lpstr>W_1_3_Summary_Head</vt:lpstr>
      <vt:lpstr>W_1_3_Summary_Title</vt:lpstr>
      <vt:lpstr>W_1_DesignForce_Title</vt:lpstr>
      <vt:lpstr>W_1_Summary_Body_ShortCol</vt:lpstr>
      <vt:lpstr>W_1_Summary_End_ShortCol</vt:lpstr>
      <vt:lpstr>W_1_Summary_Head_ShortCol</vt:lpstr>
      <vt:lpstr>W_2_1_DesignCondition_Table</vt:lpstr>
      <vt:lpstr>W_2_1_DesignCondition_Table_Hunch</vt:lpstr>
      <vt:lpstr>W_2_1_UsedRebar_CompDetail</vt:lpstr>
      <vt:lpstr>W_2_1_UsedRebar_CompTotal</vt:lpstr>
      <vt:lpstr>W_2_1_UsedRebar_Head</vt:lpstr>
      <vt:lpstr>W_2_1_UsedRebar_TensDetail</vt:lpstr>
      <vt:lpstr>W_2_1_UsedRebar_TensTotal</vt:lpstr>
      <vt:lpstr>W_2_2_RebarRatio_Min_Check01</vt:lpstr>
      <vt:lpstr>W_2_2_RebarRatio_Min_Check02</vt:lpstr>
      <vt:lpstr>W_2_2_RebarRatio_Min_Check03</vt:lpstr>
      <vt:lpstr>W_2_2_RebarRatio_Min_Head</vt:lpstr>
      <vt:lpstr>W_2_2_RebarRatio_MinMax_Check01</vt:lpstr>
      <vt:lpstr>W_2_2_RebarRatio_MinMax_Check02</vt:lpstr>
      <vt:lpstr>W_2_2_RebarRatio_MinMax_Head</vt:lpstr>
      <vt:lpstr>W_2_DesignCondition_Title</vt:lpstr>
      <vt:lpstr>W_3_2_SectionCheck_Eccentric_Type01</vt:lpstr>
      <vt:lpstr>W_3_2_SectionCheck_Eccentric_Type02</vt:lpstr>
      <vt:lpstr>W_3_3_SectionCheck_PMCurve</vt:lpstr>
      <vt:lpstr>W_3_3_SectionCheck_PMCurve_KCI_USD07</vt:lpstr>
      <vt:lpstr>W_3_3_SectionCheck_Strength</vt:lpstr>
      <vt:lpstr>W_3_3_SectionCheck_Strength_KCI_USD07</vt:lpstr>
      <vt:lpstr>W_3_5_SectionCheck_Shear</vt:lpstr>
      <vt:lpstr>W_3_5_Shear_Check_NotStirrup_Type101</vt:lpstr>
      <vt:lpstr>W_3_5_Shear_Check_NotStirrup_Type102</vt:lpstr>
      <vt:lpstr>W_3_5_Shear_Check_NotStirrup_Type103</vt:lpstr>
      <vt:lpstr>W_3_5_Shear_Check_NotStirrup_Type201</vt:lpstr>
      <vt:lpstr>W_3_5_Shear_Check_NotStirrup_Type202</vt:lpstr>
      <vt:lpstr>W_3_5_Shear_Check_Type101</vt:lpstr>
      <vt:lpstr>W_3_5_Shear_Check_Type102</vt:lpstr>
      <vt:lpstr>W_3_5_Shear_Check_Type102_KCI_USD07</vt:lpstr>
      <vt:lpstr>W_3_5_Shear_Check_Type102_Rail</vt:lpstr>
      <vt:lpstr>W_3_5_Shear_Check_Type103</vt:lpstr>
      <vt:lpstr>W_3_5_Shear_Check_Type103_KCI_USD07</vt:lpstr>
      <vt:lpstr>W_3_5_Shear_Check_Type103_Rail</vt:lpstr>
      <vt:lpstr>W_3_5_Shear_Check_Type201</vt:lpstr>
      <vt:lpstr>W_3_5_Shear_Check_Type202</vt:lpstr>
      <vt:lpstr>W_3_5_Shear_Check_Type202_Rail</vt:lpstr>
      <vt:lpstr>W_3_5_Shear_Depth_AsReqD</vt:lpstr>
      <vt:lpstr>W_3_5_ShearRebarArea</vt:lpstr>
      <vt:lpstr>W_3_5_ShearRebarArea_Rail</vt:lpstr>
      <vt:lpstr>W_3_5_ShearRebarArea_Tension</vt:lpstr>
      <vt:lpstr>W_3_5_ShearRebarArea_Tension_Rail</vt:lpstr>
      <vt:lpstr>W_3_PM_Diagram_LoadCase_All</vt:lpstr>
      <vt:lpstr>W_3_SectionCheck_AxisBend</vt:lpstr>
      <vt:lpstr>W_3_SectionCheck_Title</vt:lpstr>
      <vt:lpstr>W_4_Crack_Check01</vt:lpstr>
      <vt:lpstr>W_4_Crack_Check01_Rail</vt:lpstr>
      <vt:lpstr>W_4_Crack_Check02_1</vt:lpstr>
      <vt:lpstr>W_4_Crack_Check02_2</vt:lpstr>
      <vt:lpstr>W_4_Crack_Check03</vt:lpstr>
      <vt:lpstr>W_4_Crack_Check03_Rail</vt:lpstr>
      <vt:lpstr>W_4_CrackCheck_LCB</vt:lpstr>
      <vt:lpstr>W_4_CrackCheck_Title</vt:lpstr>
      <vt:lpstr>W_Element_Title</vt:lpstr>
    </vt:vector>
  </TitlesOfParts>
  <Company>Extra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김남주</dc:creator>
  <cp:lastModifiedBy>박 경식</cp:lastModifiedBy>
  <cp:lastPrinted>2007-07-31T01:33:06Z</cp:lastPrinted>
  <dcterms:created xsi:type="dcterms:W3CDTF">2007-05-16T01:30:58Z</dcterms:created>
  <dcterms:modified xsi:type="dcterms:W3CDTF">2022-06-14T05:02:33Z</dcterms:modified>
</cp:coreProperties>
</file>