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D:\01.project\2022\04. 출시 및 개발항목\GTS NX\132.FAQ\V340\모델파일\연계해석\"/>
    </mc:Choice>
  </mc:AlternateContent>
  <bookViews>
    <workbookView xWindow="0" yWindow="0" windowWidth="28800" windowHeight="11910" tabRatio="929"/>
  </bookViews>
  <sheets>
    <sheet name="응력결과(부재력,Truss)" sheetId="76" r:id="rId1"/>
    <sheet name="Sheet1" sheetId="62" state="hidden" r:id="rId2"/>
  </sheets>
  <definedNames>
    <definedName name="ADJ_START">#REF!</definedName>
    <definedName name="BEAM_FORCE_GRP">#REF!</definedName>
    <definedName name="BEAM_STRESS_GRP">#REF!</definedName>
    <definedName name="DGNVAL_DGL1">#REF!</definedName>
    <definedName name="DGNVAL_DGL2">#REF!</definedName>
    <definedName name="FLOW_DATA_TBL">#REF!</definedName>
    <definedName name="FLOW_GRP_NAME">#REF!</definedName>
    <definedName name="FLOW_SUM_TBL">#REF!</definedName>
    <definedName name="FLOW_TBL">#REF!</definedName>
    <definedName name="INF_START">#REF!</definedName>
    <definedName name="LOAD_TBL">#REF!</definedName>
    <definedName name="MEMFORC_DESC">#REF!</definedName>
    <definedName name="MEMFORC_TBL">#REF!</definedName>
    <definedName name="MEMFORC_TITLE">#REF!</definedName>
    <definedName name="ORBIT_GRP_TYPE1">#REF!</definedName>
    <definedName name="ORBIT_GRP_TYPE2">#REF!</definedName>
    <definedName name="ORBIT_RANGE_TBL">#REF!</definedName>
    <definedName name="ORBIT_TBL">#REF!</definedName>
    <definedName name="_xlnm.Print_Area" localSheetId="0">'응력결과(부재력,Truss)'!$A$1:$AC$401</definedName>
    <definedName name="STAG_HORZ">#REF!</definedName>
    <definedName name="STAG_HORZ_CTP">#REF!</definedName>
    <definedName name="STAG_SETTLE">#REF!</definedName>
    <definedName name="STAG_VERT">#REF!</definedName>
    <definedName name="STAG_VERT_CTP">#REF!</definedName>
    <definedName name="STEP_TBL1">#REF!</definedName>
    <definedName name="STEP_TBL2">#REF!</definedName>
    <definedName name="STEP_TBL3">#REF!</definedName>
    <definedName name="STEP_TBL4">#REF!</definedName>
    <definedName name="STRS_TBL_DATA1">#REF!</definedName>
    <definedName name="STRS_TBL_DATA2">#REF!</definedName>
    <definedName name="STRS_TBL_HEAD">#REF!</definedName>
    <definedName name="TBL_SPACE2">#REF!</definedName>
    <definedName name="TITLE_STEP2">#REF!</definedName>
    <definedName name="TRUSS_FORCE_GRP">#REF!</definedName>
    <definedName name="TRUSS_STRESS_GRP">#REF!</definedName>
  </definedNames>
  <calcPr calcId="152511"/>
</workbook>
</file>

<file path=xl/calcChain.xml><?xml version="1.0" encoding="utf-8"?>
<calcChain xmlns="http://schemas.openxmlformats.org/spreadsheetml/2006/main">
  <c r="AF383" i="76" l="1"/>
  <c r="O383" i="76" s="1"/>
  <c r="AF382" i="76"/>
  <c r="O382" i="76" s="1"/>
  <c r="AF381" i="76"/>
  <c r="O381" i="76" s="1"/>
  <c r="AF380" i="76"/>
  <c r="O380" i="76" s="1"/>
  <c r="AF379" i="76"/>
  <c r="O379" i="76" s="1"/>
  <c r="AF378" i="76"/>
  <c r="O378" i="76" s="1"/>
  <c r="AF377" i="76"/>
  <c r="O377" i="76" s="1"/>
  <c r="AF376" i="76"/>
  <c r="O376" i="76" s="1"/>
  <c r="AF375" i="76"/>
  <c r="O375" i="76" s="1"/>
  <c r="AF374" i="76"/>
  <c r="O374" i="76" s="1"/>
  <c r="AF373" i="76"/>
  <c r="O373" i="76" s="1"/>
  <c r="AF372" i="76"/>
  <c r="O372" i="76" s="1"/>
  <c r="AF371" i="76"/>
  <c r="O371" i="76" s="1"/>
  <c r="AF370" i="76"/>
  <c r="O370" i="76" s="1"/>
  <c r="AF369" i="76"/>
  <c r="O369" i="76" s="1"/>
  <c r="AF368" i="76"/>
  <c r="O368" i="76" s="1"/>
  <c r="AF367" i="76"/>
  <c r="O367" i="76" s="1"/>
  <c r="AF366" i="76"/>
  <c r="O366" i="76" s="1"/>
  <c r="AF365" i="76"/>
  <c r="O365" i="76" s="1"/>
  <c r="AF364" i="76"/>
  <c r="O364" i="76" s="1"/>
  <c r="AF357" i="76"/>
  <c r="O357" i="76" s="1"/>
  <c r="AF356" i="76"/>
  <c r="O356" i="76" s="1"/>
  <c r="AF355" i="76"/>
  <c r="O355" i="76" s="1"/>
  <c r="AF354" i="76"/>
  <c r="O354" i="76" s="1"/>
  <c r="AF353" i="76"/>
  <c r="O353" i="76" s="1"/>
  <c r="AF352" i="76"/>
  <c r="O352" i="76" s="1"/>
  <c r="AF351" i="76"/>
  <c r="O351" i="76" s="1"/>
  <c r="AF350" i="76"/>
  <c r="O350" i="76" s="1"/>
  <c r="AF349" i="76"/>
  <c r="O349" i="76" s="1"/>
  <c r="AF348" i="76"/>
  <c r="O348" i="76" s="1"/>
  <c r="AF347" i="76"/>
  <c r="O347" i="76" s="1"/>
  <c r="AF346" i="76"/>
  <c r="O346" i="76" s="1"/>
  <c r="AF345" i="76"/>
  <c r="O345" i="76" s="1"/>
  <c r="AF344" i="76"/>
  <c r="O344" i="76" s="1"/>
  <c r="AF343" i="76"/>
  <c r="O343" i="76" s="1"/>
  <c r="AF342" i="76"/>
  <c r="O342" i="76" s="1"/>
  <c r="AF341" i="76"/>
  <c r="O341" i="76" s="1"/>
  <c r="AF340" i="76"/>
  <c r="O340" i="76" s="1"/>
  <c r="AF339" i="76"/>
  <c r="O339" i="76" s="1"/>
  <c r="AF338" i="76"/>
  <c r="O338" i="76" s="1"/>
  <c r="AF331" i="76"/>
  <c r="O331" i="76" s="1"/>
  <c r="AF330" i="76"/>
  <c r="O330" i="76" s="1"/>
  <c r="AF329" i="76"/>
  <c r="O329" i="76" s="1"/>
  <c r="AF328" i="76"/>
  <c r="O328" i="76" s="1"/>
  <c r="AF327" i="76"/>
  <c r="O327" i="76" s="1"/>
  <c r="AF326" i="76"/>
  <c r="O326" i="76" s="1"/>
  <c r="AF325" i="76"/>
  <c r="O325" i="76" s="1"/>
  <c r="AF324" i="76"/>
  <c r="O324" i="76" s="1"/>
  <c r="AF323" i="76"/>
  <c r="O323" i="76" s="1"/>
  <c r="AF322" i="76"/>
  <c r="O322" i="76" s="1"/>
  <c r="AF321" i="76"/>
  <c r="O321" i="76" s="1"/>
  <c r="AF320" i="76"/>
  <c r="O320" i="76" s="1"/>
  <c r="AF319" i="76"/>
  <c r="O319" i="76" s="1"/>
  <c r="AF318" i="76"/>
  <c r="O318" i="76" s="1"/>
  <c r="AF317" i="76"/>
  <c r="O317" i="76" s="1"/>
  <c r="AF316" i="76"/>
  <c r="O316" i="76" s="1"/>
  <c r="AF315" i="76"/>
  <c r="O315" i="76" s="1"/>
  <c r="AF314" i="76"/>
  <c r="O314" i="76" s="1"/>
  <c r="AF313" i="76"/>
  <c r="O313" i="76" s="1"/>
  <c r="AF312" i="76"/>
  <c r="O312" i="76" s="1"/>
  <c r="AF305" i="76"/>
  <c r="O305" i="76" s="1"/>
  <c r="AF304" i="76"/>
  <c r="O304" i="76" s="1"/>
  <c r="AF303" i="76"/>
  <c r="O303" i="76" s="1"/>
  <c r="AF302" i="76"/>
  <c r="O302" i="76" s="1"/>
  <c r="AF301" i="76"/>
  <c r="O301" i="76" s="1"/>
  <c r="AF300" i="76"/>
  <c r="O300" i="76" s="1"/>
  <c r="AF299" i="76"/>
  <c r="O299" i="76" s="1"/>
  <c r="AF298" i="76"/>
  <c r="O298" i="76" s="1"/>
  <c r="AF297" i="76"/>
  <c r="O297" i="76" s="1"/>
  <c r="AF296" i="76"/>
  <c r="O296" i="76" s="1"/>
  <c r="AF295" i="76"/>
  <c r="O295" i="76" s="1"/>
  <c r="AF294" i="76"/>
  <c r="O294" i="76" s="1"/>
  <c r="AF293" i="76"/>
  <c r="O293" i="76" s="1"/>
  <c r="AF292" i="76"/>
  <c r="O292" i="76" s="1"/>
  <c r="AF291" i="76"/>
  <c r="O291" i="76" s="1"/>
  <c r="AF290" i="76"/>
  <c r="O290" i="76" s="1"/>
  <c r="AF289" i="76"/>
  <c r="O289" i="76" s="1"/>
  <c r="AF288" i="76"/>
  <c r="O288" i="76" s="1"/>
  <c r="AF287" i="76"/>
  <c r="O287" i="76" s="1"/>
  <c r="AF286" i="76"/>
  <c r="O286" i="76" s="1"/>
  <c r="AF279" i="76"/>
  <c r="O279" i="76" s="1"/>
  <c r="AF278" i="76"/>
  <c r="O278" i="76" s="1"/>
  <c r="AF277" i="76"/>
  <c r="O277" i="76" s="1"/>
  <c r="AF276" i="76"/>
  <c r="O276" i="76" s="1"/>
  <c r="AF275" i="76"/>
  <c r="O275" i="76" s="1"/>
  <c r="AF274" i="76"/>
  <c r="O274" i="76" s="1"/>
  <c r="AF273" i="76"/>
  <c r="O273" i="76" s="1"/>
  <c r="AF272" i="76"/>
  <c r="O272" i="76" s="1"/>
  <c r="AF271" i="76"/>
  <c r="O271" i="76" s="1"/>
  <c r="AF270" i="76"/>
  <c r="O270" i="76" s="1"/>
  <c r="AF269" i="76"/>
  <c r="O269" i="76" s="1"/>
  <c r="AF268" i="76"/>
  <c r="O268" i="76" s="1"/>
  <c r="AF267" i="76"/>
  <c r="O267" i="76" s="1"/>
  <c r="AF266" i="76"/>
  <c r="O266" i="76" s="1"/>
  <c r="AF265" i="76"/>
  <c r="O265" i="76" s="1"/>
  <c r="AF264" i="76"/>
  <c r="O264" i="76" s="1"/>
  <c r="AF263" i="76"/>
  <c r="O263" i="76" s="1"/>
  <c r="AF262" i="76"/>
  <c r="O262" i="76" s="1"/>
  <c r="AF261" i="76"/>
  <c r="O261" i="76" s="1"/>
  <c r="AF260" i="76"/>
  <c r="O260" i="76" s="1"/>
  <c r="AF253" i="76"/>
  <c r="O253" i="76" s="1"/>
  <c r="AF252" i="76"/>
  <c r="O252" i="76" s="1"/>
  <c r="AF251" i="76"/>
  <c r="O251" i="76" s="1"/>
  <c r="AF250" i="76"/>
  <c r="O250" i="76" s="1"/>
  <c r="AF249" i="76"/>
  <c r="O249" i="76" s="1"/>
  <c r="AF248" i="76"/>
  <c r="O248" i="76" s="1"/>
  <c r="AF247" i="76"/>
  <c r="O247" i="76" s="1"/>
  <c r="AF246" i="76"/>
  <c r="O246" i="76" s="1"/>
  <c r="AF245" i="76"/>
  <c r="O245" i="76" s="1"/>
  <c r="AF244" i="76"/>
  <c r="O244" i="76" s="1"/>
  <c r="AF243" i="76"/>
  <c r="O243" i="76" s="1"/>
  <c r="AF242" i="76"/>
  <c r="O242" i="76" s="1"/>
  <c r="AF241" i="76"/>
  <c r="O241" i="76" s="1"/>
  <c r="AF240" i="76"/>
  <c r="O240" i="76" s="1"/>
  <c r="AF239" i="76"/>
  <c r="O239" i="76" s="1"/>
  <c r="AF238" i="76"/>
  <c r="O238" i="76" s="1"/>
  <c r="AF237" i="76"/>
  <c r="O237" i="76" s="1"/>
  <c r="AF236" i="76"/>
  <c r="O236" i="76" s="1"/>
  <c r="AF235" i="76"/>
  <c r="O235" i="76" s="1"/>
  <c r="AF234" i="76"/>
  <c r="O234" i="76" s="1"/>
  <c r="AF227" i="76"/>
  <c r="O227" i="76" s="1"/>
  <c r="AF226" i="76"/>
  <c r="O226" i="76" s="1"/>
  <c r="AF225" i="76"/>
  <c r="O225" i="76" s="1"/>
  <c r="AF224" i="76"/>
  <c r="O224" i="76" s="1"/>
  <c r="AF223" i="76"/>
  <c r="O223" i="76" s="1"/>
  <c r="AF222" i="76"/>
  <c r="O222" i="76" s="1"/>
  <c r="AF221" i="76"/>
  <c r="O221" i="76" s="1"/>
  <c r="AF220" i="76"/>
  <c r="O220" i="76" s="1"/>
  <c r="AF219" i="76"/>
  <c r="O219" i="76" s="1"/>
  <c r="AF218" i="76"/>
  <c r="O218" i="76" s="1"/>
  <c r="AF217" i="76"/>
  <c r="O217" i="76" s="1"/>
  <c r="AF216" i="76"/>
  <c r="O216" i="76" s="1"/>
  <c r="AF215" i="76"/>
  <c r="O215" i="76" s="1"/>
  <c r="AF214" i="76"/>
  <c r="O214" i="76" s="1"/>
  <c r="AF213" i="76"/>
  <c r="O213" i="76" s="1"/>
  <c r="AF212" i="76"/>
  <c r="O212" i="76" s="1"/>
  <c r="AF211" i="76"/>
  <c r="O211" i="76" s="1"/>
  <c r="AF210" i="76"/>
  <c r="O210" i="76" s="1"/>
  <c r="AF209" i="76"/>
  <c r="O209" i="76" s="1"/>
  <c r="AF208" i="76"/>
  <c r="O208" i="76" s="1"/>
  <c r="Q200" i="76"/>
  <c r="Q199" i="76"/>
  <c r="Q198" i="76"/>
  <c r="Q197" i="76"/>
  <c r="Q196" i="76"/>
  <c r="Q195" i="76"/>
  <c r="Q194" i="76"/>
  <c r="AF188" i="76"/>
  <c r="O188" i="76" s="1"/>
  <c r="W188" i="76" s="1"/>
  <c r="AF187" i="76"/>
  <c r="O187" i="76" s="1"/>
  <c r="W187" i="76" s="1"/>
  <c r="AF186" i="76"/>
  <c r="O186" i="76" s="1"/>
  <c r="W186" i="76" s="1"/>
  <c r="AF185" i="76"/>
  <c r="O185" i="76" s="1"/>
  <c r="W185" i="76" s="1"/>
  <c r="AF184" i="76"/>
  <c r="O184" i="76" s="1"/>
  <c r="W184" i="76" s="1"/>
  <c r="AF183" i="76"/>
  <c r="O183" i="76" s="1"/>
  <c r="W183" i="76" s="1"/>
  <c r="AF182" i="76"/>
  <c r="O182" i="76" s="1"/>
  <c r="W182" i="76" s="1"/>
  <c r="AF181" i="76"/>
  <c r="O181" i="76" s="1"/>
  <c r="W181" i="76" s="1"/>
  <c r="AF180" i="76"/>
  <c r="O180" i="76" s="1"/>
  <c r="W180" i="76" s="1"/>
  <c r="AF179" i="76"/>
  <c r="O179" i="76" s="1"/>
  <c r="W179" i="76" s="1"/>
  <c r="AF178" i="76"/>
  <c r="O178" i="76" s="1"/>
  <c r="W178" i="76" s="1"/>
  <c r="AF177" i="76"/>
  <c r="O177" i="76" s="1"/>
  <c r="W177" i="76" s="1"/>
  <c r="AF176" i="76"/>
  <c r="O176" i="76" s="1"/>
  <c r="W176" i="76" s="1"/>
  <c r="AF175" i="76"/>
  <c r="O175" i="76" s="1"/>
  <c r="W175" i="76" s="1"/>
  <c r="AF174" i="76"/>
  <c r="O174" i="76" s="1"/>
  <c r="W174" i="76" s="1"/>
  <c r="AF173" i="76"/>
  <c r="O173" i="76" s="1"/>
  <c r="W173" i="76" s="1"/>
  <c r="AF172" i="76"/>
  <c r="O172" i="76" s="1"/>
  <c r="W172" i="76" s="1"/>
  <c r="AF171" i="76"/>
  <c r="O171" i="76" s="1"/>
  <c r="W171" i="76" s="1"/>
  <c r="AF170" i="76"/>
  <c r="O170" i="76" s="1"/>
  <c r="W170" i="76" s="1"/>
  <c r="AF169" i="76"/>
  <c r="O169" i="76" s="1"/>
  <c r="W169" i="76" s="1"/>
  <c r="AF162" i="76"/>
  <c r="O162" i="76" s="1"/>
  <c r="W162" i="76" s="1"/>
  <c r="AF161" i="76"/>
  <c r="O161" i="76" s="1"/>
  <c r="W161" i="76" s="1"/>
  <c r="AF160" i="76"/>
  <c r="O160" i="76" s="1"/>
  <c r="W160" i="76" s="1"/>
  <c r="AF159" i="76"/>
  <c r="O159" i="76" s="1"/>
  <c r="W159" i="76" s="1"/>
  <c r="AF158" i="76"/>
  <c r="O158" i="76" s="1"/>
  <c r="W158" i="76" s="1"/>
  <c r="AF157" i="76"/>
  <c r="O157" i="76" s="1"/>
  <c r="W157" i="76" s="1"/>
  <c r="AF156" i="76"/>
  <c r="O156" i="76" s="1"/>
  <c r="W156" i="76" s="1"/>
  <c r="AF155" i="76"/>
  <c r="O155" i="76" s="1"/>
  <c r="W155" i="76" s="1"/>
  <c r="AF154" i="76"/>
  <c r="O154" i="76" s="1"/>
  <c r="W154" i="76" s="1"/>
  <c r="AF153" i="76"/>
  <c r="O153" i="76" s="1"/>
  <c r="W153" i="76" s="1"/>
  <c r="AF152" i="76"/>
  <c r="O152" i="76" s="1"/>
  <c r="W152" i="76" s="1"/>
  <c r="AF151" i="76"/>
  <c r="O151" i="76" s="1"/>
  <c r="W151" i="76" s="1"/>
  <c r="AF150" i="76"/>
  <c r="O150" i="76" s="1"/>
  <c r="W150" i="76" s="1"/>
  <c r="AF149" i="76"/>
  <c r="O149" i="76" s="1"/>
  <c r="W149" i="76" s="1"/>
  <c r="AF148" i="76"/>
  <c r="O148" i="76" s="1"/>
  <c r="W148" i="76" s="1"/>
  <c r="AF147" i="76"/>
  <c r="O147" i="76" s="1"/>
  <c r="W147" i="76" s="1"/>
  <c r="AF146" i="76"/>
  <c r="O146" i="76" s="1"/>
  <c r="W146" i="76" s="1"/>
  <c r="AF145" i="76"/>
  <c r="O145" i="76" s="1"/>
  <c r="W145" i="76" s="1"/>
  <c r="AF144" i="76"/>
  <c r="O144" i="76" s="1"/>
  <c r="W144" i="76" s="1"/>
  <c r="AF143" i="76"/>
  <c r="O143" i="76" s="1"/>
  <c r="W143" i="76" s="1"/>
  <c r="AF136" i="76"/>
  <c r="O136" i="76" s="1"/>
  <c r="W136" i="76" s="1"/>
  <c r="AF135" i="76"/>
  <c r="O135" i="76" s="1"/>
  <c r="W135" i="76" s="1"/>
  <c r="AF134" i="76"/>
  <c r="O134" i="76" s="1"/>
  <c r="W134" i="76" s="1"/>
  <c r="AF133" i="76"/>
  <c r="O133" i="76" s="1"/>
  <c r="W133" i="76" s="1"/>
  <c r="AF132" i="76"/>
  <c r="O132" i="76" s="1"/>
  <c r="W132" i="76" s="1"/>
  <c r="AF131" i="76"/>
  <c r="O131" i="76" s="1"/>
  <c r="W131" i="76" s="1"/>
  <c r="AF130" i="76"/>
  <c r="O130" i="76" s="1"/>
  <c r="W130" i="76" s="1"/>
  <c r="AF129" i="76"/>
  <c r="O129" i="76" s="1"/>
  <c r="W129" i="76" s="1"/>
  <c r="AF128" i="76"/>
  <c r="O128" i="76" s="1"/>
  <c r="W128" i="76" s="1"/>
  <c r="AF127" i="76"/>
  <c r="O127" i="76" s="1"/>
  <c r="W127" i="76" s="1"/>
  <c r="AF126" i="76"/>
  <c r="O126" i="76" s="1"/>
  <c r="W126" i="76" s="1"/>
  <c r="AF125" i="76"/>
  <c r="O125" i="76" s="1"/>
  <c r="W125" i="76" s="1"/>
  <c r="AF124" i="76"/>
  <c r="O124" i="76" s="1"/>
  <c r="W124" i="76" s="1"/>
  <c r="AF123" i="76"/>
  <c r="O123" i="76" s="1"/>
  <c r="W123" i="76" s="1"/>
  <c r="AF122" i="76"/>
  <c r="O122" i="76" s="1"/>
  <c r="W122" i="76" s="1"/>
  <c r="AF121" i="76"/>
  <c r="O121" i="76" s="1"/>
  <c r="W121" i="76" s="1"/>
  <c r="AF120" i="76"/>
  <c r="O120" i="76" s="1"/>
  <c r="W120" i="76" s="1"/>
  <c r="AF119" i="76"/>
  <c r="O119" i="76" s="1"/>
  <c r="W119" i="76" s="1"/>
  <c r="AF118" i="76"/>
  <c r="O118" i="76" s="1"/>
  <c r="W118" i="76" s="1"/>
  <c r="AF117" i="76"/>
  <c r="O117" i="76" s="1"/>
  <c r="W117" i="76" s="1"/>
  <c r="AF110" i="76"/>
  <c r="O110" i="76" s="1"/>
  <c r="W110" i="76" s="1"/>
  <c r="AF109" i="76"/>
  <c r="O109" i="76" s="1"/>
  <c r="W109" i="76" s="1"/>
  <c r="AF108" i="76"/>
  <c r="O108" i="76" s="1"/>
  <c r="W108" i="76" s="1"/>
  <c r="AF107" i="76"/>
  <c r="O107" i="76" s="1"/>
  <c r="W107" i="76" s="1"/>
  <c r="AF106" i="76"/>
  <c r="O106" i="76" s="1"/>
  <c r="W106" i="76" s="1"/>
  <c r="AF105" i="76"/>
  <c r="O105" i="76" s="1"/>
  <c r="W105" i="76" s="1"/>
  <c r="AF104" i="76"/>
  <c r="O104" i="76" s="1"/>
  <c r="W104" i="76" s="1"/>
  <c r="AF103" i="76"/>
  <c r="O103" i="76" s="1"/>
  <c r="W103" i="76" s="1"/>
  <c r="AF102" i="76"/>
  <c r="O102" i="76" s="1"/>
  <c r="W102" i="76" s="1"/>
  <c r="AF101" i="76"/>
  <c r="O101" i="76" s="1"/>
  <c r="W101" i="76" s="1"/>
  <c r="AF100" i="76"/>
  <c r="O100" i="76" s="1"/>
  <c r="W100" i="76" s="1"/>
  <c r="AF99" i="76"/>
  <c r="O99" i="76" s="1"/>
  <c r="W99" i="76" s="1"/>
  <c r="AF98" i="76"/>
  <c r="O98" i="76" s="1"/>
  <c r="W98" i="76" s="1"/>
  <c r="AF97" i="76"/>
  <c r="O97" i="76" s="1"/>
  <c r="W97" i="76" s="1"/>
  <c r="AF96" i="76"/>
  <c r="O96" i="76" s="1"/>
  <c r="W96" i="76" s="1"/>
  <c r="AF95" i="76"/>
  <c r="O95" i="76" s="1"/>
  <c r="W95" i="76" s="1"/>
  <c r="AF94" i="76"/>
  <c r="O94" i="76" s="1"/>
  <c r="W94" i="76" s="1"/>
  <c r="AF93" i="76"/>
  <c r="O93" i="76" s="1"/>
  <c r="W93" i="76" s="1"/>
  <c r="AF92" i="76"/>
  <c r="O92" i="76" s="1"/>
  <c r="W92" i="76" s="1"/>
  <c r="AF91" i="76"/>
  <c r="O91" i="76" s="1"/>
  <c r="W91" i="76" s="1"/>
  <c r="AF84" i="76"/>
  <c r="O84" i="76" s="1"/>
  <c r="W84" i="76" s="1"/>
  <c r="AF83" i="76"/>
  <c r="O83" i="76" s="1"/>
  <c r="W83" i="76" s="1"/>
  <c r="AF82" i="76"/>
  <c r="O82" i="76" s="1"/>
  <c r="W82" i="76" s="1"/>
  <c r="AF81" i="76"/>
  <c r="O81" i="76" s="1"/>
  <c r="W81" i="76" s="1"/>
  <c r="AF80" i="76"/>
  <c r="O80" i="76" s="1"/>
  <c r="W80" i="76" s="1"/>
  <c r="AF79" i="76"/>
  <c r="O79" i="76" s="1"/>
  <c r="W79" i="76" s="1"/>
  <c r="AF78" i="76"/>
  <c r="O78" i="76" s="1"/>
  <c r="W78" i="76" s="1"/>
  <c r="AF77" i="76"/>
  <c r="O77" i="76" s="1"/>
  <c r="W77" i="76" s="1"/>
  <c r="AF76" i="76"/>
  <c r="O76" i="76" s="1"/>
  <c r="W76" i="76" s="1"/>
  <c r="AF75" i="76"/>
  <c r="O75" i="76" s="1"/>
  <c r="W75" i="76" s="1"/>
  <c r="AF74" i="76"/>
  <c r="O74" i="76" s="1"/>
  <c r="W74" i="76" s="1"/>
  <c r="AF73" i="76"/>
  <c r="O73" i="76" s="1"/>
  <c r="W73" i="76" s="1"/>
  <c r="AF72" i="76"/>
  <c r="O72" i="76" s="1"/>
  <c r="W72" i="76" s="1"/>
  <c r="AF71" i="76"/>
  <c r="O71" i="76" s="1"/>
  <c r="W71" i="76" s="1"/>
  <c r="AF70" i="76"/>
  <c r="O70" i="76" s="1"/>
  <c r="W70" i="76" s="1"/>
  <c r="AF69" i="76"/>
  <c r="O69" i="76" s="1"/>
  <c r="W69" i="76" s="1"/>
  <c r="AF68" i="76"/>
  <c r="O68" i="76" s="1"/>
  <c r="W68" i="76" s="1"/>
  <c r="AF67" i="76"/>
  <c r="O67" i="76" s="1"/>
  <c r="W67" i="76" s="1"/>
  <c r="AF66" i="76"/>
  <c r="O66" i="76" s="1"/>
  <c r="W66" i="76" s="1"/>
  <c r="AF65" i="76"/>
  <c r="O65" i="76" s="1"/>
  <c r="W65" i="76" s="1"/>
  <c r="AF58" i="76"/>
  <c r="O58" i="76" s="1"/>
  <c r="W58" i="76" s="1"/>
  <c r="AF57" i="76"/>
  <c r="O57" i="76" s="1"/>
  <c r="W57" i="76" s="1"/>
  <c r="AF56" i="76"/>
  <c r="O56" i="76" s="1"/>
  <c r="W56" i="76" s="1"/>
  <c r="AF55" i="76"/>
  <c r="O55" i="76" s="1"/>
  <c r="W55" i="76" s="1"/>
  <c r="AF54" i="76"/>
  <c r="O54" i="76" s="1"/>
  <c r="W54" i="76" s="1"/>
  <c r="AF53" i="76"/>
  <c r="O53" i="76" s="1"/>
  <c r="W53" i="76" s="1"/>
  <c r="AF52" i="76"/>
  <c r="O52" i="76" s="1"/>
  <c r="W52" i="76" s="1"/>
  <c r="AF51" i="76"/>
  <c r="O51" i="76" s="1"/>
  <c r="W51" i="76" s="1"/>
  <c r="AF50" i="76"/>
  <c r="O50" i="76" s="1"/>
  <c r="W50" i="76" s="1"/>
  <c r="AF49" i="76"/>
  <c r="O49" i="76" s="1"/>
  <c r="W49" i="76" s="1"/>
  <c r="AF48" i="76"/>
  <c r="O48" i="76" s="1"/>
  <c r="W48" i="76" s="1"/>
  <c r="AF47" i="76"/>
  <c r="O47" i="76" s="1"/>
  <c r="W47" i="76" s="1"/>
  <c r="AF46" i="76"/>
  <c r="O46" i="76" s="1"/>
  <c r="W46" i="76" s="1"/>
  <c r="AF45" i="76"/>
  <c r="O45" i="76" s="1"/>
  <c r="W45" i="76" s="1"/>
  <c r="AF44" i="76"/>
  <c r="O44" i="76" s="1"/>
  <c r="W44" i="76" s="1"/>
  <c r="AF43" i="76"/>
  <c r="O43" i="76" s="1"/>
  <c r="W43" i="76" s="1"/>
  <c r="AF42" i="76"/>
  <c r="O42" i="76" s="1"/>
  <c r="W42" i="76" s="1"/>
  <c r="AF41" i="76"/>
  <c r="O41" i="76" s="1"/>
  <c r="W41" i="76" s="1"/>
  <c r="AF40" i="76"/>
  <c r="O40" i="76" s="1"/>
  <c r="W40" i="76" s="1"/>
  <c r="AF39" i="76"/>
  <c r="O39" i="76" s="1"/>
  <c r="W39" i="76" s="1"/>
  <c r="AF32" i="76"/>
  <c r="O32" i="76" s="1"/>
  <c r="W32" i="76" s="1"/>
  <c r="AF31" i="76"/>
  <c r="O31" i="76" s="1"/>
  <c r="W31" i="76" s="1"/>
  <c r="AF30" i="76"/>
  <c r="O30" i="76" s="1"/>
  <c r="W30" i="76" s="1"/>
  <c r="AF29" i="76"/>
  <c r="O29" i="76" s="1"/>
  <c r="W29" i="76" s="1"/>
  <c r="AF28" i="76"/>
  <c r="O28" i="76" s="1"/>
  <c r="W28" i="76" s="1"/>
  <c r="AF27" i="76"/>
  <c r="O27" i="76" s="1"/>
  <c r="W27" i="76" s="1"/>
  <c r="AF26" i="76"/>
  <c r="O26" i="76" s="1"/>
  <c r="W26" i="76" s="1"/>
  <c r="AF25" i="76"/>
  <c r="O25" i="76" s="1"/>
  <c r="W25" i="76" s="1"/>
  <c r="AF24" i="76"/>
  <c r="O24" i="76" s="1"/>
  <c r="W24" i="76" s="1"/>
  <c r="AF23" i="76"/>
  <c r="O23" i="76" s="1"/>
  <c r="W23" i="76" s="1"/>
  <c r="AF22" i="76"/>
  <c r="O22" i="76" s="1"/>
  <c r="W22" i="76" s="1"/>
  <c r="AF21" i="76"/>
  <c r="O21" i="76" s="1"/>
  <c r="W21" i="76" s="1"/>
  <c r="AF20" i="76"/>
  <c r="O20" i="76" s="1"/>
  <c r="W20" i="76" s="1"/>
  <c r="AF19" i="76"/>
  <c r="O19" i="76" s="1"/>
  <c r="W19" i="76" s="1"/>
  <c r="AF18" i="76"/>
  <c r="O18" i="76" s="1"/>
  <c r="W18" i="76" s="1"/>
  <c r="AF17" i="76"/>
  <c r="O17" i="76" s="1"/>
  <c r="W17" i="76" s="1"/>
  <c r="AF16" i="76"/>
  <c r="O16" i="76" s="1"/>
  <c r="W16" i="76" s="1"/>
  <c r="AF15" i="76"/>
  <c r="O15" i="76" s="1"/>
  <c r="W15" i="76" s="1"/>
  <c r="AF14" i="76"/>
  <c r="O14" i="76" s="1"/>
  <c r="W14" i="76" s="1"/>
  <c r="AF13" i="76"/>
  <c r="O13" i="76" s="1"/>
  <c r="W13" i="76" s="1"/>
  <c r="O384" i="76" l="1"/>
  <c r="O358" i="76"/>
  <c r="O332" i="76"/>
  <c r="O306" i="76"/>
  <c r="O280" i="76"/>
  <c r="O254" i="76"/>
  <c r="O228" i="76"/>
  <c r="M200" i="76"/>
  <c r="U200" i="76" s="1"/>
  <c r="Y200" i="76" s="1"/>
  <c r="M199" i="76"/>
  <c r="U199" i="76" s="1"/>
  <c r="Y199" i="76" s="1"/>
  <c r="M198" i="76"/>
  <c r="U198" i="76" s="1"/>
  <c r="Y198" i="76" s="1"/>
  <c r="M197" i="76"/>
  <c r="U197" i="76" s="1"/>
  <c r="Y197" i="76" s="1"/>
  <c r="M196" i="76"/>
  <c r="U196" i="76" s="1"/>
  <c r="Y196" i="76" s="1"/>
  <c r="M195" i="76"/>
  <c r="U195" i="76" s="1"/>
  <c r="Y195" i="76" s="1"/>
  <c r="M194" i="76"/>
  <c r="U194" i="76" s="1"/>
  <c r="Y194" i="76" s="1"/>
</calcChain>
</file>

<file path=xl/sharedStrings.xml><?xml version="1.0" encoding="utf-8"?>
<sst xmlns="http://schemas.openxmlformats.org/spreadsheetml/2006/main" count="769" uniqueCount="90">
  <si>
    <t>순서</t>
    <phoneticPr fontId="3" type="noConversion"/>
  </si>
  <si>
    <t>MIDAS</t>
  </si>
  <si>
    <t>구 분</t>
    <phoneticPr fontId="3" type="noConversion"/>
  </si>
  <si>
    <t>시공단계</t>
    <phoneticPr fontId="3" type="noConversion"/>
  </si>
  <si>
    <t>판정</t>
    <phoneticPr fontId="3" type="noConversion"/>
  </si>
  <si>
    <t>응력해석결과</t>
    <phoneticPr fontId="3" type="noConversion"/>
  </si>
  <si>
    <t>축응력</t>
    <phoneticPr fontId="3" type="noConversion"/>
  </si>
  <si>
    <t>발생</t>
    <phoneticPr fontId="3" type="noConversion"/>
  </si>
  <si>
    <t>허용</t>
    <phoneticPr fontId="3" type="noConversion"/>
  </si>
  <si>
    <t>대비(%)</t>
    <phoneticPr fontId="3" type="noConversion"/>
  </si>
  <si>
    <t>발생응력</t>
    <phoneticPr fontId="3" type="noConversion"/>
  </si>
  <si>
    <t>허용응력</t>
    <phoneticPr fontId="3" type="noConversion"/>
  </si>
  <si>
    <t>발생/허용(%)</t>
    <phoneticPr fontId="3" type="noConversion"/>
  </si>
  <si>
    <t>축력</t>
    <phoneticPr fontId="3" type="noConversion"/>
  </si>
  <si>
    <t>최대 값</t>
    <phoneticPr fontId="3" type="noConversion"/>
  </si>
  <si>
    <t>6. 응력해석결과</t>
    <phoneticPr fontId="3" type="noConversion"/>
  </si>
  <si>
    <t xml:space="preserve">  ▶ 응력해석결과</t>
    <phoneticPr fontId="3" type="noConversion"/>
  </si>
  <si>
    <t>1. STRESS(TRUSS TYPE)</t>
    <phoneticPr fontId="3" type="noConversion"/>
  </si>
  <si>
    <t>※ 부재력 결과는 요소좌표축을 기준으로 출력된 결과이며, 절대 최대값으로 정리되었습니다.</t>
  </si>
  <si>
    <t>1단 스트럿</t>
  </si>
  <si>
    <t>(kN, m)</t>
    <phoneticPr fontId="3" type="noConversion"/>
  </si>
  <si>
    <t>1단지보-1</t>
  </si>
  <si>
    <t>결과</t>
  </si>
  <si>
    <t>요소: 61660 절점 1</t>
  </si>
  <si>
    <t>요소: 61661 절점 1</t>
  </si>
  <si>
    <t>요소: 61662 절점 1</t>
  </si>
  <si>
    <t>요소: 61663 절점 1</t>
  </si>
  <si>
    <t>요소: 61664 절점 1</t>
  </si>
  <si>
    <t>2단굴착-응력</t>
  </si>
  <si>
    <t>2단지보-1</t>
  </si>
  <si>
    <t>3단굴착-응력</t>
  </si>
  <si>
    <t>3단지보-1</t>
  </si>
  <si>
    <t>4단굴착-응력</t>
  </si>
  <si>
    <t>4단지보-1</t>
  </si>
  <si>
    <t>5단굴착-응력</t>
  </si>
  <si>
    <t>5단지보-1</t>
  </si>
  <si>
    <t>6단굴착-응력</t>
  </si>
  <si>
    <t>6단지보-1</t>
  </si>
  <si>
    <t>7단굴착-응력</t>
  </si>
  <si>
    <t>7단지보-1</t>
  </si>
  <si>
    <t>8단굴착-응력</t>
  </si>
  <si>
    <t>바닥슬래브-응력</t>
  </si>
  <si>
    <t>6단해체</t>
  </si>
  <si>
    <t>5단해체</t>
  </si>
  <si>
    <t>4단해체</t>
  </si>
  <si>
    <t>3단해체</t>
  </si>
  <si>
    <t>2단해체</t>
  </si>
  <si>
    <t>2단 스트럿</t>
  </si>
  <si>
    <t>(kN, m)</t>
    <phoneticPr fontId="3" type="noConversion"/>
  </si>
  <si>
    <t>요소: 61665 절점 1</t>
  </si>
  <si>
    <t>요소: 61666 절점 1</t>
  </si>
  <si>
    <t>요소: 61667 절점 1</t>
  </si>
  <si>
    <t>요소: 61668 절점 1</t>
  </si>
  <si>
    <t>요소: 61669 절점 1</t>
  </si>
  <si>
    <t>3단 스트럿</t>
  </si>
  <si>
    <t>(kN, m)</t>
    <phoneticPr fontId="3" type="noConversion"/>
  </si>
  <si>
    <t>요소: 61670 절점 1</t>
  </si>
  <si>
    <t>요소: 61671 절점 1</t>
  </si>
  <si>
    <t>요소: 61672 절점 1</t>
  </si>
  <si>
    <t>요소: 61673 절점 1</t>
  </si>
  <si>
    <t>요소: 61674 절점 1</t>
  </si>
  <si>
    <t>4단 스트럿</t>
  </si>
  <si>
    <t>요소: 61675 절점 1</t>
  </si>
  <si>
    <t>요소: 61676 절점 1</t>
  </si>
  <si>
    <t>요소: 61677 절점 1</t>
  </si>
  <si>
    <t>요소: 61678 절점 1</t>
  </si>
  <si>
    <t>요소: 61679 절점 1</t>
  </si>
  <si>
    <t>5단 스트럿</t>
  </si>
  <si>
    <t>요소: 61680 절점 1</t>
  </si>
  <si>
    <t>요소: 61681 절점 1</t>
  </si>
  <si>
    <t>요소: 61682 절점 1</t>
  </si>
  <si>
    <t>요소: 61683 절점 1</t>
  </si>
  <si>
    <t>요소: 61684 절점 1</t>
  </si>
  <si>
    <t>6단 스트럿</t>
  </si>
  <si>
    <t>요소: 61685 절점 1</t>
  </si>
  <si>
    <t>요소: 61686 절점 1</t>
  </si>
  <si>
    <t>요소: 61687 절점 1</t>
  </si>
  <si>
    <t>요소: 61688 절점 1</t>
  </si>
  <si>
    <t>요소: 61689 절점 1</t>
  </si>
  <si>
    <t>7단 스트럿</t>
  </si>
  <si>
    <t>요소: 61690 절점 1</t>
  </si>
  <si>
    <t>요소: 61691 절점 1</t>
  </si>
  <si>
    <t>요소: 61692 절점 1</t>
  </si>
  <si>
    <t>요소: 61693 절점 1</t>
  </si>
  <si>
    <t>요소: 61694 절점 1</t>
  </si>
  <si>
    <t>2.FORCE(TRUSS TYPE)</t>
    <phoneticPr fontId="3" type="noConversion"/>
  </si>
  <si>
    <t>(kN, m)</t>
    <phoneticPr fontId="3" type="noConversion"/>
  </si>
  <si>
    <t>(kN, m)</t>
    <phoneticPr fontId="3" type="noConversion"/>
  </si>
  <si>
    <t>(kN, m)</t>
    <phoneticPr fontId="3" type="noConversion"/>
  </si>
  <si>
    <t>(kN, m)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</si>
</sst>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176" formatCode="#."/>
    <numFmt numFmtId="177" formatCode="_ * #,##0.00_ ;_ * \-#,##0.00_ ;_ * &quot;-&quot;??_ ;_ @_ "/>
    <numFmt numFmtId="178" formatCode="\(0%\);[Red]\(&quot;△&quot;0%\)"/>
    <numFmt numFmtId="179" formatCode="&quot;₩&quot;&quot;₩&quot;&quot;₩&quot;&quot;₩&quot;\$#,##0.00;&quot;₩&quot;&quot;₩&quot;&quot;₩&quot;&quot;₩&quot;\(&quot;₩&quot;&quot;₩&quot;&quot;₩&quot;&quot;₩&quot;\$#,##0.00&quot;₩&quot;&quot;₩&quot;&quot;₩&quot;&quot;₩&quot;\)"/>
    <numFmt numFmtId="180" formatCode="0.000_ "/>
    <numFmt numFmtId="181" formatCode="0_ "/>
    <numFmt numFmtId="182" formatCode="0.00_);[Red]\(0.00\)"/>
    <numFmt numFmtId="183" formatCode="0.00_ "/>
    <numFmt numFmtId="184" formatCode="0.0000_ "/>
    <numFmt numFmtId="185" formatCode="0.0.E+00"/>
    <numFmt numFmtId="186" formatCode="0.0_ "/>
    <numFmt numFmtId="187" formatCode="_ &quot;₩&quot;* #,##0_ ;_ &quot;₩&quot;* \-#,##0_ ;_ &quot;₩&quot;* &quot;-&quot;_ ;_ @_ "/>
    <numFmt numFmtId="188" formatCode="_ &quot;₩&quot;* #,##0.00_ ;_ &quot;₩&quot;* \-#,##0.00_ ;_ &quot;₩&quot;* &quot;-&quot;??_ ;_ @_ "/>
    <numFmt numFmtId="189" formatCode="#,##0;&quot;₩&quot;&quot;₩&quot;&quot;₩&quot;&quot;₩&quot;\(#,##0&quot;₩&quot;&quot;₩&quot;&quot;₩&quot;&quot;₩&quot;\)"/>
    <numFmt numFmtId="190" formatCode="&quot;₩&quot;&quot;₩&quot;&quot;₩&quot;&quot;₩&quot;\$#,##0;&quot;₩&quot;&quot;₩&quot;&quot;₩&quot;&quot;₩&quot;\(&quot;₩&quot;&quot;₩&quot;&quot;₩&quot;&quot;₩&quot;\$#,##0&quot;₩&quot;&quot;₩&quot;&quot;₩&quot;&quot;₩&quot;\)"/>
    <numFmt numFmtId="191" formatCode="_-[$€-2]* #,##0.00_-;\-[$€-2]* #,##0.00_-;_-[$€-2]* &quot;-&quot;??_-"/>
    <numFmt numFmtId="192" formatCode="0&quot;  cm&quot;"/>
    <numFmt numFmtId="193" formatCode="&quot;Fr.&quot;\ #,##0;[Red]&quot;Fr.&quot;\ \-#,##0"/>
    <numFmt numFmtId="194" formatCode="&quot;Fr.&quot;\ #,##0.00;[Red]&quot;Fr.&quot;\ \-#,##0.00"/>
    <numFmt numFmtId="195" formatCode="m\/dd"/>
    <numFmt numFmtId="196" formatCode="\$\ &quot;×&quot;"/>
    <numFmt numFmtId="197" formatCode="0.0"/>
    <numFmt numFmtId="198" formatCode="0.000"/>
    <numFmt numFmtId="199" formatCode="0.000\ "/>
    <numFmt numFmtId="200" formatCode="0.0_);[Red]\(0.0\)"/>
  </numFmts>
  <fonts count="96">
    <font>
      <sz val="11"/>
      <color theme="1"/>
      <name val="돋움"/>
      <family val="2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돋움"/>
      <family val="2"/>
      <charset val="129"/>
    </font>
    <font>
      <sz val="10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0"/>
      <name val="Arial"/>
      <family val="2"/>
    </font>
    <font>
      <sz val="12"/>
      <name val="¹ÙÅÁÃ¼"/>
      <family val="1"/>
      <charset val="129"/>
    </font>
    <font>
      <sz val="1"/>
      <color indexed="8"/>
      <name val="Courier"/>
      <family val="3"/>
    </font>
    <font>
      <sz val="12"/>
      <name val="바탕체"/>
      <family val="1"/>
      <charset val="129"/>
    </font>
    <font>
      <sz val="10"/>
      <name val="Times New Roman"/>
      <family val="1"/>
    </font>
    <font>
      <sz val="9"/>
      <name val="굴림체"/>
      <family val="3"/>
      <charset val="129"/>
    </font>
    <font>
      <sz val="10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color theme="1"/>
      <name val="나눔고딕"/>
      <family val="3"/>
      <charset val="129"/>
    </font>
    <font>
      <sz val="10"/>
      <color theme="1"/>
      <name val="맑은 고딕"/>
      <family val="3"/>
      <charset val="129"/>
      <scheme val="major"/>
    </font>
    <font>
      <sz val="11"/>
      <color theme="1"/>
      <name val="돋움"/>
      <family val="2"/>
      <charset val="129"/>
    </font>
    <font>
      <b/>
      <sz val="12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ajor"/>
    </font>
    <font>
      <sz val="12"/>
      <name val="돋움체"/>
      <family val="3"/>
      <charset val="129"/>
    </font>
    <font>
      <sz val="12"/>
      <name val="¹????¼"/>
      <family val="1"/>
      <charset val="129"/>
    </font>
    <font>
      <sz val="12"/>
      <name val="Times New Roman"/>
      <family val="1"/>
    </font>
    <font>
      <sz val="12"/>
      <name val="Arial"/>
      <family val="2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1"/>
      <charset val="129"/>
    </font>
    <font>
      <sz val="12"/>
      <name val="¹ÙÅÁÃ¼"/>
      <family val="3"/>
      <charset val="129"/>
    </font>
    <font>
      <sz val="10"/>
      <name val="μ¸¿oA¼"/>
      <family val="3"/>
      <charset val="129"/>
    </font>
    <font>
      <sz val="12"/>
      <name val="System"/>
      <family val="2"/>
      <charset val="129"/>
    </font>
    <font>
      <sz val="8"/>
      <name val="¹UAAA¼"/>
      <family val="1"/>
      <charset val="129"/>
    </font>
    <font>
      <sz val="10"/>
      <name val="±¼¸²Ã¼"/>
      <family val="3"/>
      <charset val="129"/>
    </font>
    <font>
      <sz val="10"/>
      <name val="±¼¸²A¼"/>
      <family val="3"/>
      <charset val="129"/>
    </font>
    <font>
      <u/>
      <sz val="10"/>
      <color indexed="14"/>
      <name val="MS Sans Serif"/>
      <family val="2"/>
    </font>
    <font>
      <u/>
      <sz val="10"/>
      <color indexed="12"/>
      <name val="MS Sans Serif"/>
      <family val="2"/>
    </font>
    <font>
      <b/>
      <sz val="10"/>
      <color rgb="FF4F81BD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color indexed="8"/>
      <name val="Calibri"/>
      <family val="2"/>
    </font>
    <font>
      <sz val="11"/>
      <color indexed="8"/>
      <name val="맑은 고딕"/>
      <family val="3"/>
      <charset val="129"/>
    </font>
    <font>
      <sz val="11"/>
      <color indexed="9"/>
      <name val="Calibri"/>
      <family val="2"/>
    </font>
    <font>
      <sz val="11"/>
      <color indexed="9"/>
      <name val="맑은 고딕"/>
      <family val="3"/>
      <charset val="129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0"/>
      <name val="Helv"/>
      <family val="2"/>
    </font>
    <font>
      <b/>
      <sz val="11"/>
      <color indexed="9"/>
      <name val="Calibri"/>
      <family val="2"/>
    </font>
    <font>
      <sz val="1"/>
      <color indexed="16"/>
      <name val="Courier"/>
      <family val="3"/>
    </font>
    <font>
      <i/>
      <sz val="11"/>
      <color indexed="23"/>
      <name val="Calibri"/>
      <family val="2"/>
    </font>
    <font>
      <i/>
      <sz val="1"/>
      <color indexed="8"/>
      <name val="Courier"/>
      <family val="3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"/>
      <color indexed="8"/>
      <name val="Courier"/>
      <family val="3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name val="MS Sans Serif"/>
      <family val="2"/>
    </font>
    <font>
      <b/>
      <sz val="11"/>
      <name val="Helv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u/>
      <sz val="11"/>
      <color indexed="36"/>
      <name val="돋움"/>
      <family val="3"/>
      <charset val="129"/>
    </font>
    <font>
      <sz val="11"/>
      <color indexed="8"/>
      <name val="돋움"/>
      <family val="3"/>
      <charset val="129"/>
    </font>
    <font>
      <sz val="10"/>
      <color indexed="8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9"/>
      <name val="바탕체"/>
      <family val="1"/>
      <charset val="129"/>
    </font>
    <font>
      <sz val="10"/>
      <name val="돋움"/>
      <family val="3"/>
      <charset val="129"/>
    </font>
    <font>
      <sz val="10"/>
      <name val="바탕체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9"/>
      <color indexed="10"/>
      <name val="바탕체"/>
      <family val="1"/>
      <charset val="129"/>
    </font>
    <font>
      <b/>
      <sz val="12"/>
      <color indexed="16"/>
      <name val="굴림체"/>
      <family val="3"/>
      <charset val="129"/>
    </font>
    <font>
      <sz val="10"/>
      <name val="돋움체"/>
      <family val="3"/>
      <charset val="129"/>
    </font>
    <font>
      <sz val="10"/>
      <name val="굴림체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u/>
      <sz val="14"/>
      <name val="굴림체"/>
      <family val="3"/>
      <charset val="129"/>
    </font>
    <font>
      <sz val="11"/>
      <color theme="1"/>
      <name val="돋움"/>
      <family val="3"/>
      <charset val="129"/>
    </font>
    <font>
      <sz val="11"/>
      <color indexed="8"/>
      <name val="Arial"/>
      <family val="2"/>
    </font>
    <font>
      <b/>
      <sz val="10"/>
      <color rgb="FFFF0000"/>
      <name val="맑은 고딕"/>
      <family val="3"/>
      <charset val="129"/>
      <scheme val="minor"/>
    </font>
    <font>
      <sz val="9"/>
      <name val="나눔고딕"/>
      <family val="3"/>
      <charset val="129"/>
    </font>
  </fonts>
  <fills count="2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</borders>
  <cellStyleXfs count="819">
    <xf numFmtId="0" fontId="0" fillId="0" borderId="0">
      <alignment vertical="center"/>
    </xf>
    <xf numFmtId="0" fontId="7" fillId="0" borderId="0" applyFont="0" applyFill="0" applyBorder="0" applyAlignment="0" applyProtection="0"/>
    <xf numFmtId="4" fontId="8" fillId="0" borderId="0">
      <protection locked="0"/>
    </xf>
    <xf numFmtId="177" fontId="6" fillId="0" borderId="0" applyFont="0" applyFill="0" applyBorder="0" applyAlignment="0" applyProtection="0"/>
    <xf numFmtId="0" fontId="8" fillId="0" borderId="0">
      <protection locked="0"/>
    </xf>
    <xf numFmtId="178" fontId="5" fillId="0" borderId="0" applyFont="0" applyFill="0" applyBorder="0" applyAlignment="0" applyProtection="0"/>
    <xf numFmtId="179" fontId="10" fillId="0" borderId="0"/>
    <xf numFmtId="0" fontId="6" fillId="0" borderId="0"/>
    <xf numFmtId="0" fontId="8" fillId="0" borderId="0">
      <protection locked="0"/>
    </xf>
    <xf numFmtId="0" fontId="9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1" fillId="0" borderId="0">
      <protection locked="0"/>
    </xf>
    <xf numFmtId="187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8" fillId="0" borderId="0" applyFont="0" applyFill="0" applyBorder="0" applyAlignment="0" applyProtection="0"/>
    <xf numFmtId="37" fontId="27" fillId="0" borderId="0" applyFont="0" applyFill="0" applyBorder="0" applyAlignment="0" applyProtection="0"/>
    <xf numFmtId="188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8" fillId="0" borderId="0" applyFont="0" applyFill="0" applyBorder="0" applyAlignment="0" applyProtection="0"/>
    <xf numFmtId="37" fontId="27" fillId="0" borderId="0" applyFont="0" applyFill="0" applyBorder="0" applyAlignment="0" applyProtection="0"/>
    <xf numFmtId="176" fontId="8" fillId="0" borderId="0">
      <protection locked="0"/>
    </xf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188" fontId="29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8" fillId="0" borderId="0" applyFont="0" applyFill="0" applyBorder="0" applyAlignment="0" applyProtection="0"/>
    <xf numFmtId="37" fontId="27" fillId="0" borderId="0" applyFont="0" applyFill="0" applyBorder="0" applyAlignment="0" applyProtection="0"/>
    <xf numFmtId="177" fontId="27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28" fillId="0" borderId="0" applyFont="0" applyFill="0" applyBorder="0" applyAlignment="0" applyProtection="0"/>
    <xf numFmtId="37" fontId="27" fillId="0" borderId="0" applyFont="0" applyFill="0" applyBorder="0" applyAlignment="0" applyProtection="0"/>
    <xf numFmtId="0" fontId="30" fillId="0" borderId="0"/>
    <xf numFmtId="0" fontId="31" fillId="0" borderId="0"/>
    <xf numFmtId="0" fontId="30" fillId="0" borderId="0"/>
    <xf numFmtId="0" fontId="30" fillId="0" borderId="0"/>
    <xf numFmtId="0" fontId="24" fillId="0" borderId="0"/>
    <xf numFmtId="0" fontId="27" fillId="0" borderId="0"/>
    <xf numFmtId="0" fontId="28" fillId="0" borderId="0"/>
    <xf numFmtId="0" fontId="27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32" fillId="0" borderId="0"/>
    <xf numFmtId="0" fontId="24" fillId="0" borderId="0" applyFont="0" applyFill="0" applyBorder="0" applyAlignment="0" applyProtection="0"/>
    <xf numFmtId="0" fontId="9" fillId="0" borderId="8" applyFill="0" applyBorder="0" applyAlignment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41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8" fillId="4" borderId="0" applyNumberFormat="0" applyBorder="0" applyAlignment="0" applyProtection="0"/>
    <xf numFmtId="0" fontId="38" fillId="5" borderId="0" applyNumberFormat="0" applyBorder="0" applyAlignment="0" applyProtection="0"/>
    <xf numFmtId="0" fontId="38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8" borderId="0" applyNumberFormat="0" applyBorder="0" applyAlignment="0" applyProtection="0"/>
    <xf numFmtId="0" fontId="38" fillId="9" borderId="0" applyNumberFormat="0" applyBorder="0" applyAlignment="0" applyProtection="0"/>
    <xf numFmtId="0" fontId="39" fillId="4" borderId="0" applyNumberFormat="0" applyBorder="0" applyAlignment="0" applyProtection="0">
      <alignment vertical="center"/>
    </xf>
    <xf numFmtId="0" fontId="39" fillId="5" borderId="0" applyNumberFormat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/>
    <xf numFmtId="0" fontId="38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7" borderId="0" applyNumberFormat="0" applyBorder="0" applyAlignment="0" applyProtection="0"/>
    <xf numFmtId="0" fontId="38" fillId="10" borderId="0" applyNumberFormat="0" applyBorder="0" applyAlignment="0" applyProtection="0"/>
    <xf numFmtId="0" fontId="38" fillId="13" borderId="0" applyNumberFormat="0" applyBorder="0" applyAlignment="0" applyProtection="0"/>
    <xf numFmtId="0" fontId="39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/>
    <xf numFmtId="0" fontId="40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41" fillId="14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/>
    <xf numFmtId="0" fontId="40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21" borderId="0" applyNumberFormat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42" fillId="5" borderId="0" applyNumberFormat="0" applyBorder="0" applyAlignment="0" applyProtection="0"/>
    <xf numFmtId="0" fontId="43" fillId="22" borderId="19" applyNumberFormat="0" applyAlignment="0" applyProtection="0"/>
    <xf numFmtId="0" fontId="43" fillId="22" borderId="19" applyNumberFormat="0" applyAlignment="0" applyProtection="0"/>
    <xf numFmtId="0" fontId="43" fillId="22" borderId="19" applyNumberFormat="0" applyAlignment="0" applyProtection="0"/>
    <xf numFmtId="0" fontId="43" fillId="22" borderId="19" applyNumberFormat="0" applyAlignment="0" applyProtection="0"/>
    <xf numFmtId="0" fontId="43" fillId="22" borderId="19" applyNumberFormat="0" applyAlignment="0" applyProtection="0"/>
    <xf numFmtId="0" fontId="43" fillId="22" borderId="19" applyNumberFormat="0" applyAlignment="0" applyProtection="0"/>
    <xf numFmtId="0" fontId="43" fillId="22" borderId="19" applyNumberFormat="0" applyAlignment="0" applyProtection="0"/>
    <xf numFmtId="0" fontId="43" fillId="22" borderId="19" applyNumberFormat="0" applyAlignment="0" applyProtection="0"/>
    <xf numFmtId="0" fontId="43" fillId="22" borderId="19" applyNumberFormat="0" applyAlignment="0" applyProtection="0"/>
    <xf numFmtId="0" fontId="44" fillId="0" borderId="0"/>
    <xf numFmtId="0" fontId="45" fillId="23" borderId="20" applyNumberFormat="0" applyAlignment="0" applyProtection="0"/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176" fontId="46" fillId="0" borderId="0">
      <protection locked="0"/>
    </xf>
    <xf numFmtId="176" fontId="46" fillId="0" borderId="0">
      <protection locked="0"/>
    </xf>
    <xf numFmtId="189" fontId="10" fillId="0" borderId="0"/>
    <xf numFmtId="0" fontId="5" fillId="0" borderId="0" applyFont="0" applyFill="0" applyBorder="0" applyAlignment="0" applyProtection="0"/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176" fontId="46" fillId="0" borderId="0">
      <protection locked="0"/>
    </xf>
    <xf numFmtId="176" fontId="46" fillId="0" borderId="0">
      <protection locked="0"/>
    </xf>
    <xf numFmtId="0" fontId="8" fillId="0" borderId="0">
      <protection locked="0"/>
    </xf>
    <xf numFmtId="0" fontId="9" fillId="0" borderId="0">
      <protection locked="0"/>
    </xf>
    <xf numFmtId="190" fontId="10" fillId="0" borderId="0"/>
    <xf numFmtId="191" fontId="5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8" fillId="0" borderId="0">
      <protection locked="0"/>
    </xf>
    <xf numFmtId="0" fontId="8" fillId="0" borderId="0">
      <protection locked="0"/>
    </xf>
    <xf numFmtId="0" fontId="4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48" fillId="0" borderId="0">
      <protection locked="0"/>
    </xf>
    <xf numFmtId="192" fontId="5" fillId="0" borderId="0">
      <protection locked="0"/>
    </xf>
    <xf numFmtId="0" fontId="9" fillId="0" borderId="0">
      <protection locked="0"/>
    </xf>
    <xf numFmtId="0" fontId="49" fillId="6" borderId="0" applyNumberFormat="0" applyBorder="0" applyAlignment="0" applyProtection="0"/>
    <xf numFmtId="38" fontId="50" fillId="24" borderId="0" applyNumberFormat="0" applyBorder="0" applyAlignment="0" applyProtection="0"/>
    <xf numFmtId="0" fontId="51" fillId="0" borderId="0">
      <alignment horizontal="left"/>
    </xf>
    <xf numFmtId="0" fontId="52" fillId="0" borderId="21" applyNumberFormat="0" applyAlignment="0" applyProtection="0">
      <alignment horizontal="left" vertical="center"/>
    </xf>
    <xf numFmtId="0" fontId="52" fillId="0" borderId="7">
      <alignment horizontal="left" vertical="center"/>
    </xf>
    <xf numFmtId="0" fontId="52" fillId="0" borderId="7">
      <alignment horizontal="left" vertical="center"/>
    </xf>
    <xf numFmtId="0" fontId="52" fillId="0" borderId="7">
      <alignment horizontal="left" vertical="center"/>
    </xf>
    <xf numFmtId="0" fontId="52" fillId="0" borderId="7">
      <alignment horizontal="left" vertical="center"/>
    </xf>
    <xf numFmtId="0" fontId="52" fillId="0" borderId="7">
      <alignment horizontal="left" vertical="center"/>
    </xf>
    <xf numFmtId="0" fontId="52" fillId="0" borderId="7">
      <alignment horizontal="left" vertical="center"/>
    </xf>
    <xf numFmtId="0" fontId="53" fillId="0" borderId="22" applyNumberFormat="0" applyFill="0" applyAlignment="0" applyProtection="0"/>
    <xf numFmtId="0" fontId="54" fillId="0" borderId="23" applyNumberFormat="0" applyFill="0" applyAlignment="0" applyProtection="0"/>
    <xf numFmtId="0" fontId="55" fillId="0" borderId="24" applyNumberFormat="0" applyFill="0" applyAlignment="0" applyProtection="0"/>
    <xf numFmtId="0" fontId="55" fillId="0" borderId="0" applyNumberFormat="0" applyFill="0" applyBorder="0" applyAlignment="0" applyProtection="0"/>
    <xf numFmtId="0" fontId="56" fillId="0" borderId="0">
      <protection locked="0"/>
    </xf>
    <xf numFmtId="0" fontId="9" fillId="0" borderId="0">
      <protection locked="0"/>
    </xf>
    <xf numFmtId="0" fontId="56" fillId="0" borderId="0">
      <protection locked="0"/>
    </xf>
    <xf numFmtId="0" fontId="9" fillId="0" borderId="0">
      <protection locked="0"/>
    </xf>
    <xf numFmtId="0" fontId="57" fillId="9" borderId="19" applyNumberFormat="0" applyAlignment="0" applyProtection="0"/>
    <xf numFmtId="10" fontId="50" fillId="24" borderId="25" applyNumberFormat="0" applyBorder="0" applyAlignment="0" applyProtection="0"/>
    <xf numFmtId="10" fontId="50" fillId="24" borderId="25" applyNumberFormat="0" applyBorder="0" applyAlignment="0" applyProtection="0"/>
    <xf numFmtId="0" fontId="57" fillId="9" borderId="19" applyNumberFormat="0" applyAlignment="0" applyProtection="0"/>
    <xf numFmtId="0" fontId="57" fillId="9" borderId="19" applyNumberFormat="0" applyAlignment="0" applyProtection="0"/>
    <xf numFmtId="0" fontId="57" fillId="9" borderId="19" applyNumberFormat="0" applyAlignment="0" applyProtection="0"/>
    <xf numFmtId="0" fontId="57" fillId="9" borderId="19" applyNumberFormat="0" applyAlignment="0" applyProtection="0"/>
    <xf numFmtId="0" fontId="57" fillId="9" borderId="19" applyNumberFormat="0" applyAlignment="0" applyProtection="0"/>
    <xf numFmtId="0" fontId="57" fillId="9" borderId="19" applyNumberFormat="0" applyAlignment="0" applyProtection="0"/>
    <xf numFmtId="0" fontId="57" fillId="9" borderId="19" applyNumberFormat="0" applyAlignment="0" applyProtection="0"/>
    <xf numFmtId="0" fontId="57" fillId="9" borderId="19" applyNumberFormat="0" applyAlignment="0" applyProtection="0"/>
    <xf numFmtId="0" fontId="57" fillId="9" borderId="19" applyNumberFormat="0" applyAlignment="0" applyProtection="0"/>
    <xf numFmtId="0" fontId="57" fillId="9" borderId="19" applyNumberFormat="0" applyAlignment="0" applyProtection="0"/>
    <xf numFmtId="0" fontId="57" fillId="9" borderId="19" applyNumberFormat="0" applyAlignment="0" applyProtection="0"/>
    <xf numFmtId="0" fontId="57" fillId="9" borderId="19" applyNumberFormat="0" applyAlignment="0" applyProtection="0"/>
    <xf numFmtId="0" fontId="57" fillId="9" borderId="19" applyNumberFormat="0" applyAlignment="0" applyProtection="0"/>
    <xf numFmtId="0" fontId="57" fillId="9" borderId="19" applyNumberFormat="0" applyAlignment="0" applyProtection="0"/>
    <xf numFmtId="0" fontId="57" fillId="9" borderId="19" applyNumberFormat="0" applyAlignment="0" applyProtection="0"/>
    <xf numFmtId="0" fontId="57" fillId="9" borderId="19" applyNumberFormat="0" applyAlignment="0" applyProtection="0"/>
    <xf numFmtId="0" fontId="57" fillId="9" borderId="19" applyNumberFormat="0" applyAlignment="0" applyProtection="0"/>
    <xf numFmtId="0" fontId="57" fillId="9" borderId="19" applyNumberFormat="0" applyAlignment="0" applyProtection="0"/>
    <xf numFmtId="0" fontId="58" fillId="0" borderId="26" applyNumberFormat="0" applyFill="0" applyAlignment="0" applyProtection="0"/>
    <xf numFmtId="38" fontId="59" fillId="0" borderId="0" applyFont="0" applyFill="0" applyBorder="0" applyAlignment="0" applyProtection="0"/>
    <xf numFmtId="40" fontId="59" fillId="0" borderId="0" applyFont="0" applyFill="0" applyBorder="0" applyAlignment="0" applyProtection="0"/>
    <xf numFmtId="0" fontId="60" fillId="0" borderId="6"/>
    <xf numFmtId="193" fontId="59" fillId="0" borderId="0" applyFont="0" applyFill="0" applyBorder="0" applyAlignment="0" applyProtection="0"/>
    <xf numFmtId="194" fontId="59" fillId="0" borderId="0" applyFont="0" applyFill="0" applyBorder="0" applyAlignment="0" applyProtection="0"/>
    <xf numFmtId="0" fontId="61" fillId="25" borderId="0" applyNumberFormat="0" applyBorder="0" applyAlignment="0" applyProtection="0"/>
    <xf numFmtId="195" fontId="5" fillId="0" borderId="0"/>
    <xf numFmtId="195" fontId="5" fillId="0" borderId="0"/>
    <xf numFmtId="196" fontId="5" fillId="0" borderId="0"/>
    <xf numFmtId="0" fontId="9" fillId="0" borderId="0"/>
    <xf numFmtId="0" fontId="38" fillId="26" borderId="27" applyNumberFormat="0" applyFont="0" applyAlignment="0" applyProtection="0"/>
    <xf numFmtId="0" fontId="38" fillId="26" borderId="27" applyNumberFormat="0" applyFont="0" applyAlignment="0" applyProtection="0"/>
    <xf numFmtId="0" fontId="38" fillId="26" borderId="27" applyNumberFormat="0" applyFont="0" applyAlignment="0" applyProtection="0"/>
    <xf numFmtId="0" fontId="62" fillId="22" borderId="28" applyNumberFormat="0" applyAlignment="0" applyProtection="0"/>
    <xf numFmtId="0" fontId="62" fillId="22" borderId="28" applyNumberFormat="0" applyAlignment="0" applyProtection="0"/>
    <xf numFmtId="0" fontId="62" fillId="22" borderId="28" applyNumberFormat="0" applyAlignment="0" applyProtection="0"/>
    <xf numFmtId="0" fontId="62" fillId="22" borderId="28" applyNumberFormat="0" applyAlignment="0" applyProtection="0"/>
    <xf numFmtId="0" fontId="62" fillId="22" borderId="28" applyNumberFormat="0" applyAlignment="0" applyProtection="0"/>
    <xf numFmtId="0" fontId="62" fillId="22" borderId="28" applyNumberFormat="0" applyAlignment="0" applyProtection="0"/>
    <xf numFmtId="10" fontId="6" fillId="0" borderId="0" applyFont="0" applyFill="0" applyBorder="0" applyAlignment="0" applyProtection="0"/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176" fontId="46" fillId="0" borderId="0">
      <protection locked="0"/>
    </xf>
    <xf numFmtId="176" fontId="46" fillId="0" borderId="0">
      <protection locked="0"/>
    </xf>
    <xf numFmtId="176" fontId="46" fillId="0" borderId="0">
      <protection locked="0"/>
    </xf>
    <xf numFmtId="0" fontId="60" fillId="0" borderId="0"/>
    <xf numFmtId="0" fontId="63" fillId="0" borderId="0" applyNumberFormat="0" applyFill="0" applyBorder="0" applyAlignment="0" applyProtection="0"/>
    <xf numFmtId="0" fontId="8" fillId="0" borderId="29">
      <protection locked="0"/>
    </xf>
    <xf numFmtId="0" fontId="64" fillId="0" borderId="30" applyNumberFormat="0" applyFill="0" applyAlignment="0" applyProtection="0"/>
    <xf numFmtId="0" fontId="64" fillId="0" borderId="30" applyNumberFormat="0" applyFill="0" applyAlignment="0" applyProtection="0"/>
    <xf numFmtId="0" fontId="64" fillId="0" borderId="30" applyNumberFormat="0" applyFill="0" applyAlignment="0" applyProtection="0"/>
    <xf numFmtId="0" fontId="64" fillId="0" borderId="30" applyNumberFormat="0" applyFill="0" applyAlignment="0" applyProtection="0"/>
    <xf numFmtId="0" fontId="64" fillId="0" borderId="30" applyNumberFormat="0" applyFill="0" applyAlignment="0" applyProtection="0"/>
    <xf numFmtId="0" fontId="64" fillId="0" borderId="30" applyNumberFormat="0" applyFill="0" applyAlignment="0" applyProtection="0"/>
    <xf numFmtId="0" fontId="65" fillId="0" borderId="0" applyNumberFormat="0" applyFill="0" applyBorder="0" applyAlignment="0" applyProtection="0"/>
    <xf numFmtId="0" fontId="41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7" fillId="22" borderId="19" applyNumberFormat="0" applyAlignment="0" applyProtection="0">
      <alignment vertical="center"/>
    </xf>
    <xf numFmtId="0" fontId="67" fillId="22" borderId="19" applyNumberFormat="0" applyAlignment="0" applyProtection="0">
      <alignment vertical="center"/>
    </xf>
    <xf numFmtId="0" fontId="67" fillId="22" borderId="19" applyNumberFormat="0" applyAlignment="0" applyProtection="0">
      <alignment vertical="center"/>
    </xf>
    <xf numFmtId="0" fontId="67" fillId="22" borderId="19" applyNumberFormat="0" applyAlignment="0" applyProtection="0">
      <alignment vertical="center"/>
    </xf>
    <xf numFmtId="0" fontId="67" fillId="22" borderId="19" applyNumberFormat="0" applyAlignment="0" applyProtection="0">
      <alignment vertical="center"/>
    </xf>
    <xf numFmtId="0" fontId="67" fillId="22" borderId="19" applyNumberFormat="0" applyAlignment="0" applyProtection="0">
      <alignment vertical="center"/>
    </xf>
    <xf numFmtId="0" fontId="67" fillId="22" borderId="19" applyNumberFormat="0" applyAlignment="0" applyProtection="0">
      <alignment vertical="center"/>
    </xf>
    <xf numFmtId="0" fontId="67" fillId="22" borderId="19" applyNumberFormat="0" applyAlignment="0" applyProtection="0">
      <alignment vertical="center"/>
    </xf>
    <xf numFmtId="0" fontId="67" fillId="22" borderId="19" applyNumberFormat="0" applyAlignment="0" applyProtection="0">
      <alignment vertical="center"/>
    </xf>
    <xf numFmtId="0" fontId="67" fillId="22" borderId="19" applyNumberFormat="0" applyAlignment="0" applyProtection="0">
      <alignment vertical="center"/>
    </xf>
    <xf numFmtId="0" fontId="67" fillId="22" borderId="19" applyNumberFormat="0" applyAlignment="0" applyProtection="0">
      <alignment vertical="center"/>
    </xf>
    <xf numFmtId="0" fontId="67" fillId="22" borderId="19" applyNumberFormat="0" applyAlignment="0" applyProtection="0">
      <alignment vertical="center"/>
    </xf>
    <xf numFmtId="0" fontId="5" fillId="0" borderId="0">
      <protection locked="0"/>
    </xf>
    <xf numFmtId="0" fontId="56" fillId="0" borderId="0">
      <protection locked="0"/>
    </xf>
    <xf numFmtId="0" fontId="56" fillId="0" borderId="0">
      <protection locked="0"/>
    </xf>
    <xf numFmtId="0" fontId="68" fillId="5" borderId="0" applyNumberFormat="0" applyBorder="0" applyAlignment="0" applyProtection="0">
      <alignment vertical="center"/>
    </xf>
    <xf numFmtId="0" fontId="8" fillId="0" borderId="0">
      <protection locked="0"/>
    </xf>
    <xf numFmtId="3" fontId="59" fillId="0" borderId="31">
      <alignment horizontal="center"/>
    </xf>
    <xf numFmtId="0" fontId="8" fillId="0" borderId="0"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40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70" fillId="26" borderId="27" applyNumberFormat="0" applyFont="0" applyAlignment="0" applyProtection="0">
      <alignment vertical="center"/>
    </xf>
    <xf numFmtId="0" fontId="70" fillId="26" borderId="27" applyNumberFormat="0" applyFont="0" applyAlignment="0" applyProtection="0">
      <alignment vertical="center"/>
    </xf>
    <xf numFmtId="0" fontId="70" fillId="26" borderId="27" applyNumberFormat="0" applyFont="0" applyAlignment="0" applyProtection="0">
      <alignment vertical="center"/>
    </xf>
    <xf numFmtId="0" fontId="39" fillId="26" borderId="27" applyNumberFormat="0" applyFont="0" applyAlignment="0" applyProtection="0">
      <alignment vertical="center"/>
    </xf>
    <xf numFmtId="0" fontId="39" fillId="26" borderId="27" applyNumberFormat="0" applyFont="0" applyAlignment="0" applyProtection="0">
      <alignment vertical="center"/>
    </xf>
    <xf numFmtId="0" fontId="39" fillId="26" borderId="27" applyNumberFormat="0" applyFont="0" applyAlignment="0" applyProtection="0">
      <alignment vertical="center"/>
    </xf>
    <xf numFmtId="0" fontId="5" fillId="26" borderId="27" applyNumberFormat="0" applyFont="0" applyAlignment="0" applyProtection="0">
      <alignment vertical="center"/>
    </xf>
    <xf numFmtId="0" fontId="5" fillId="26" borderId="27" applyNumberFormat="0" applyFont="0" applyAlignment="0" applyProtection="0">
      <alignment vertical="center"/>
    </xf>
    <xf numFmtId="0" fontId="5" fillId="26" borderId="27" applyNumberFormat="0" applyFont="0" applyAlignment="0" applyProtection="0">
      <alignment vertical="center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9" fontId="71" fillId="0" borderId="0" applyFont="0" applyFill="0" applyBorder="0" applyAlignment="0" applyProtection="0">
      <alignment vertical="center"/>
    </xf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0" fontId="72" fillId="25" borderId="0" applyNumberFormat="0" applyBorder="0" applyAlignment="0" applyProtection="0">
      <alignment vertical="center"/>
    </xf>
    <xf numFmtId="0" fontId="5" fillId="0" borderId="0"/>
    <xf numFmtId="0" fontId="73" fillId="0" borderId="0" applyNumberFormat="0" applyFont="0" applyFill="0" applyBorder="0" applyProtection="0">
      <alignment horizontal="centerContinuous" vertical="center"/>
    </xf>
    <xf numFmtId="0" fontId="73" fillId="0" borderId="0" applyNumberFormat="0" applyFont="0" applyFill="0" applyBorder="0" applyProtection="0">
      <alignment horizontal="centerContinuous" vertical="center"/>
    </xf>
    <xf numFmtId="0" fontId="74" fillId="0" borderId="0" applyNumberFormat="0" applyFont="0" applyFill="0" applyBorder="0" applyProtection="0">
      <alignment horizontal="centerContinuous" vertical="center"/>
    </xf>
    <xf numFmtId="180" fontId="73" fillId="0" borderId="0" applyFill="0" applyBorder="0" applyProtection="0">
      <alignment horizontal="centerContinuous" vertical="center"/>
    </xf>
    <xf numFmtId="181" fontId="73" fillId="0" borderId="0" applyNumberFormat="0" applyFont="0" applyFill="0" applyBorder="0" applyProtection="0">
      <alignment horizontal="centerContinuous"/>
    </xf>
    <xf numFmtId="0" fontId="75" fillId="0" borderId="0" applyNumberFormat="0" applyFont="0" applyFill="0" applyBorder="0" applyProtection="0">
      <alignment horizontal="centerContinuous" vertical="center"/>
    </xf>
    <xf numFmtId="181" fontId="73" fillId="0" borderId="0" applyNumberFormat="0" applyFont="0" applyFill="0" applyBorder="0" applyProtection="0">
      <alignment horizontal="centerContinuous" vertical="center"/>
    </xf>
    <xf numFmtId="0" fontId="76" fillId="0" borderId="0" applyNumberFormat="0" applyFill="0" applyBorder="0" applyAlignment="0" applyProtection="0">
      <alignment vertical="center"/>
    </xf>
    <xf numFmtId="0" fontId="77" fillId="23" borderId="20" applyNumberFormat="0" applyAlignment="0" applyProtection="0">
      <alignment vertical="center"/>
    </xf>
    <xf numFmtId="181" fontId="11" fillId="0" borderId="32" applyFont="0" applyFill="0" applyBorder="0" applyAlignment="0" applyProtection="0">
      <alignment vertical="center"/>
    </xf>
    <xf numFmtId="180" fontId="11" fillId="0" borderId="32" applyFont="0" applyFill="0" applyBorder="0" applyAlignment="0" applyProtection="0">
      <alignment vertical="center"/>
    </xf>
    <xf numFmtId="0" fontId="78" fillId="0" borderId="33" applyFont="0" applyFill="0" applyBorder="0" applyAlignment="0" applyProtection="0">
      <alignment horizontal="centerContinuous" vertical="center"/>
    </xf>
    <xf numFmtId="181" fontId="73" fillId="0" borderId="0" applyFont="0" applyFill="0" applyBorder="0" applyProtection="0">
      <alignment horizontal="centerContinuous" vertical="center"/>
    </xf>
    <xf numFmtId="0" fontId="78" fillId="0" borderId="33" applyFont="0" applyFill="0" applyBorder="0" applyAlignment="0" applyProtection="0">
      <alignment horizontal="centerContinuous" vertical="center"/>
    </xf>
    <xf numFmtId="0" fontId="79" fillId="0" borderId="0">
      <alignment vertical="center"/>
    </xf>
    <xf numFmtId="181" fontId="80" fillId="0" borderId="0" applyFont="0" applyFill="0" applyBorder="0" applyAlignment="0" applyProtection="0">
      <alignment vertical="center"/>
    </xf>
    <xf numFmtId="0" fontId="73" fillId="0" borderId="0" applyFont="0" applyFill="0" applyBorder="0" applyAlignment="0" applyProtection="0">
      <alignment horizontal="centerContinuous" vertical="center"/>
    </xf>
    <xf numFmtId="197" fontId="73" fillId="0" borderId="0" applyFont="0" applyFill="0" applyBorder="0" applyProtection="0">
      <alignment horizontal="centerContinuous" vertical="center"/>
    </xf>
    <xf numFmtId="197" fontId="73" fillId="0" borderId="0" applyFont="0" applyFill="0" applyBorder="0" applyAlignment="0" applyProtection="0">
      <alignment horizontal="centerContinuous" vertical="center"/>
    </xf>
    <xf numFmtId="0" fontId="73" fillId="0" borderId="0" applyFont="0" applyFill="0" applyBorder="0" applyAlignment="0" applyProtection="0">
      <alignment vertical="center"/>
    </xf>
    <xf numFmtId="198" fontId="73" fillId="0" borderId="0" applyFont="0" applyFill="0" applyBorder="0" applyProtection="0">
      <alignment horizontal="centerContinuous" vertical="center"/>
    </xf>
    <xf numFmtId="198" fontId="73" fillId="0" borderId="0" applyFont="0" applyFill="0" applyBorder="0" applyAlignment="0" applyProtection="0">
      <alignment vertical="center"/>
    </xf>
    <xf numFmtId="199" fontId="73" fillId="0" borderId="34" applyFont="0" applyFill="0" applyBorder="0" applyProtection="0">
      <alignment horizontal="right" vertical="center"/>
      <protection locked="0"/>
    </xf>
    <xf numFmtId="199" fontId="81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74" fillId="0" borderId="0" applyFont="0" applyFill="0" applyBorder="0" applyAlignment="0" applyProtection="0"/>
    <xf numFmtId="41" fontId="7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2" fillId="0" borderId="26" applyNumberFormat="0" applyFill="0" applyAlignment="0" applyProtection="0">
      <alignment vertical="center"/>
    </xf>
    <xf numFmtId="0" fontId="83" fillId="0" borderId="30" applyNumberFormat="0" applyFill="0" applyAlignment="0" applyProtection="0">
      <alignment vertical="center"/>
    </xf>
    <xf numFmtId="0" fontId="83" fillId="0" borderId="30" applyNumberFormat="0" applyFill="0" applyAlignment="0" applyProtection="0">
      <alignment vertical="center"/>
    </xf>
    <xf numFmtId="0" fontId="83" fillId="0" borderId="30" applyNumberFormat="0" applyFill="0" applyAlignment="0" applyProtection="0">
      <alignment vertical="center"/>
    </xf>
    <xf numFmtId="0" fontId="83" fillId="0" borderId="30" applyNumberFormat="0" applyFill="0" applyAlignment="0" applyProtection="0">
      <alignment vertical="center"/>
    </xf>
    <xf numFmtId="0" fontId="83" fillId="0" borderId="30" applyNumberFormat="0" applyFill="0" applyAlignment="0" applyProtection="0">
      <alignment vertical="center"/>
    </xf>
    <xf numFmtId="0" fontId="83" fillId="0" borderId="30" applyNumberFormat="0" applyFill="0" applyAlignment="0" applyProtection="0">
      <alignment vertical="center"/>
    </xf>
    <xf numFmtId="0" fontId="83" fillId="0" borderId="30" applyNumberFormat="0" applyFill="0" applyAlignment="0" applyProtection="0">
      <alignment vertical="center"/>
    </xf>
    <xf numFmtId="0" fontId="83" fillId="0" borderId="30" applyNumberFormat="0" applyFill="0" applyAlignment="0" applyProtection="0">
      <alignment vertical="center"/>
    </xf>
    <xf numFmtId="0" fontId="83" fillId="0" borderId="30" applyNumberFormat="0" applyFill="0" applyAlignment="0" applyProtection="0">
      <alignment vertical="center"/>
    </xf>
    <xf numFmtId="0" fontId="73" fillId="0" borderId="0" applyNumberFormat="0" applyFont="0" applyFill="0" applyBorder="0" applyProtection="0">
      <alignment vertical="center"/>
    </xf>
    <xf numFmtId="181" fontId="73" fillId="0" borderId="0" applyNumberFormat="0" applyFont="0" applyFill="0" applyBorder="0" applyProtection="0">
      <alignment vertical="center"/>
    </xf>
    <xf numFmtId="0" fontId="74" fillId="0" borderId="0" applyNumberFormat="0" applyFont="0" applyFill="0" applyBorder="0" applyProtection="0">
      <alignment vertical="center"/>
    </xf>
    <xf numFmtId="0" fontId="84" fillId="9" borderId="19" applyNumberFormat="0" applyAlignment="0" applyProtection="0">
      <alignment vertical="center"/>
    </xf>
    <xf numFmtId="0" fontId="84" fillId="9" borderId="19" applyNumberFormat="0" applyAlignment="0" applyProtection="0">
      <alignment vertical="center"/>
    </xf>
    <xf numFmtId="0" fontId="84" fillId="9" borderId="19" applyNumberFormat="0" applyAlignment="0" applyProtection="0">
      <alignment vertical="center"/>
    </xf>
    <xf numFmtId="0" fontId="84" fillId="9" borderId="19" applyNumberFormat="0" applyAlignment="0" applyProtection="0">
      <alignment vertical="center"/>
    </xf>
    <xf numFmtId="0" fontId="84" fillId="9" borderId="19" applyNumberFormat="0" applyAlignment="0" applyProtection="0">
      <alignment vertical="center"/>
    </xf>
    <xf numFmtId="0" fontId="84" fillId="9" borderId="19" applyNumberFormat="0" applyAlignment="0" applyProtection="0">
      <alignment vertical="center"/>
    </xf>
    <xf numFmtId="0" fontId="84" fillId="9" borderId="19" applyNumberFormat="0" applyAlignment="0" applyProtection="0">
      <alignment vertical="center"/>
    </xf>
    <xf numFmtId="0" fontId="84" fillId="9" borderId="19" applyNumberFormat="0" applyAlignment="0" applyProtection="0">
      <alignment vertical="center"/>
    </xf>
    <xf numFmtId="0" fontId="84" fillId="9" borderId="19" applyNumberFormat="0" applyAlignment="0" applyProtection="0">
      <alignment vertical="center"/>
    </xf>
    <xf numFmtId="0" fontId="84" fillId="9" borderId="19" applyNumberFormat="0" applyAlignment="0" applyProtection="0">
      <alignment vertical="center"/>
    </xf>
    <xf numFmtId="0" fontId="84" fillId="9" borderId="19" applyNumberFormat="0" applyAlignment="0" applyProtection="0">
      <alignment vertical="center"/>
    </xf>
    <xf numFmtId="0" fontId="84" fillId="9" borderId="19" applyNumberFormat="0" applyAlignment="0" applyProtection="0">
      <alignment vertical="center"/>
    </xf>
    <xf numFmtId="4" fontId="8" fillId="0" borderId="0">
      <protection locked="0"/>
    </xf>
    <xf numFmtId="0" fontId="8" fillId="0" borderId="0">
      <protection locked="0"/>
    </xf>
    <xf numFmtId="0" fontId="85" fillId="0" borderId="22" applyNumberFormat="0" applyFill="0" applyAlignment="0" applyProtection="0">
      <alignment vertical="center"/>
    </xf>
    <xf numFmtId="0" fontId="86" fillId="0" borderId="23" applyNumberFormat="0" applyFill="0" applyAlignment="0" applyProtection="0">
      <alignment vertical="center"/>
    </xf>
    <xf numFmtId="0" fontId="87" fillId="0" borderId="24" applyNumberFormat="0" applyFill="0" applyAlignment="0" applyProtection="0">
      <alignment vertical="center"/>
    </xf>
    <xf numFmtId="0" fontId="87" fillId="0" borderId="0" applyNumberFormat="0" applyFill="0" applyBorder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89" fillId="6" borderId="0" applyNumberFormat="0" applyBorder="0" applyAlignment="0" applyProtection="0">
      <alignment vertical="center"/>
    </xf>
    <xf numFmtId="0" fontId="9" fillId="0" borderId="0"/>
    <xf numFmtId="0" fontId="90" fillId="22" borderId="35" applyNumberFormat="0" applyAlignment="0" applyProtection="0">
      <alignment vertical="center"/>
    </xf>
    <xf numFmtId="0" fontId="90" fillId="22" borderId="35" applyNumberFormat="0" applyAlignment="0" applyProtection="0">
      <alignment vertical="center"/>
    </xf>
    <xf numFmtId="0" fontId="90" fillId="22" borderId="35" applyNumberFormat="0" applyAlignment="0" applyProtection="0">
      <alignment vertical="center"/>
    </xf>
    <xf numFmtId="0" fontId="90" fillId="22" borderId="35" applyNumberFormat="0" applyAlignment="0" applyProtection="0">
      <alignment vertical="center"/>
    </xf>
    <xf numFmtId="0" fontId="90" fillId="22" borderId="35" applyNumberFormat="0" applyAlignment="0" applyProtection="0">
      <alignment vertical="center"/>
    </xf>
    <xf numFmtId="0" fontId="90" fillId="22" borderId="35" applyNumberFormat="0" applyAlignment="0" applyProtection="0">
      <alignment vertical="center"/>
    </xf>
    <xf numFmtId="0" fontId="90" fillId="22" borderId="35" applyNumberFormat="0" applyAlignment="0" applyProtection="0">
      <alignment vertical="center"/>
    </xf>
    <xf numFmtId="0" fontId="90" fillId="22" borderId="35" applyNumberFormat="0" applyAlignment="0" applyProtection="0">
      <alignment vertical="center"/>
    </xf>
    <xf numFmtId="0" fontId="90" fillId="22" borderId="35" applyNumberFormat="0" applyAlignment="0" applyProtection="0">
      <alignment vertical="center"/>
    </xf>
    <xf numFmtId="0" fontId="9" fillId="0" borderId="0" applyFont="0" applyFill="0" applyBorder="0" applyAlignment="0" applyProtection="0"/>
    <xf numFmtId="0" fontId="91" fillId="0" borderId="0">
      <alignment horizontal="centerContinuous" vertical="center"/>
    </xf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8" fillId="0" borderId="0">
      <protection locked="0"/>
    </xf>
    <xf numFmtId="0" fontId="9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93" fillId="0" borderId="0">
      <alignment vertical="center"/>
    </xf>
    <xf numFmtId="0" fontId="2" fillId="0" borderId="0">
      <alignment vertical="center"/>
    </xf>
    <xf numFmtId="0" fontId="93" fillId="0" borderId="0">
      <alignment vertical="center"/>
    </xf>
    <xf numFmtId="0" fontId="5" fillId="0" borderId="0"/>
    <xf numFmtId="0" fontId="5" fillId="0" borderId="0"/>
    <xf numFmtId="0" fontId="2" fillId="0" borderId="0">
      <alignment vertical="center"/>
    </xf>
    <xf numFmtId="0" fontId="74" fillId="0" borderId="0"/>
    <xf numFmtId="0" fontId="39" fillId="0" borderId="0">
      <alignment vertical="center"/>
    </xf>
    <xf numFmtId="0" fontId="16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74" fillId="0" borderId="0"/>
    <xf numFmtId="0" fontId="5" fillId="0" borderId="0"/>
    <xf numFmtId="0" fontId="8" fillId="0" borderId="36">
      <protection locked="0"/>
    </xf>
    <xf numFmtId="0" fontId="8" fillId="0" borderId="0">
      <protection locked="0"/>
    </xf>
    <xf numFmtId="0" fontId="5" fillId="0" borderId="0">
      <protection locked="0"/>
    </xf>
    <xf numFmtId="41" fontId="16" fillId="0" borderId="0" applyFont="0" applyFill="0" applyBorder="0" applyAlignment="0" applyProtection="0">
      <alignment vertical="center"/>
    </xf>
    <xf numFmtId="0" fontId="52" fillId="0" borderId="41">
      <alignment horizontal="left" vertical="center"/>
    </xf>
    <xf numFmtId="0" fontId="52" fillId="0" borderId="41">
      <alignment horizontal="left" vertical="center"/>
    </xf>
    <xf numFmtId="0" fontId="52" fillId="0" borderId="41">
      <alignment horizontal="left" vertical="center"/>
    </xf>
    <xf numFmtId="0" fontId="52" fillId="0" borderId="41">
      <alignment horizontal="left" vertical="center"/>
    </xf>
    <xf numFmtId="0" fontId="52" fillId="0" borderId="41">
      <alignment horizontal="left" vertical="center"/>
    </xf>
    <xf numFmtId="0" fontId="52" fillId="0" borderId="41">
      <alignment horizontal="left" vertical="center"/>
    </xf>
    <xf numFmtId="10" fontId="50" fillId="24" borderId="33" applyNumberFormat="0" applyBorder="0" applyAlignment="0" applyProtection="0"/>
    <xf numFmtId="10" fontId="50" fillId="24" borderId="33" applyNumberFormat="0" applyBorder="0" applyAlignment="0" applyProtection="0"/>
    <xf numFmtId="0" fontId="62" fillId="22" borderId="35" applyNumberFormat="0" applyAlignment="0" applyProtection="0"/>
    <xf numFmtId="0" fontId="62" fillId="22" borderId="35" applyNumberFormat="0" applyAlignment="0" applyProtection="0"/>
    <xf numFmtId="0" fontId="62" fillId="22" borderId="35" applyNumberFormat="0" applyAlignment="0" applyProtection="0"/>
    <xf numFmtId="0" fontId="62" fillId="22" borderId="35" applyNumberFormat="0" applyAlignment="0" applyProtection="0"/>
    <xf numFmtId="0" fontId="62" fillId="22" borderId="35" applyNumberFormat="0" applyAlignment="0" applyProtection="0"/>
    <xf numFmtId="0" fontId="62" fillId="22" borderId="35" applyNumberFormat="0" applyAlignment="0" applyProtection="0"/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74" fillId="0" borderId="0" applyFont="0" applyFill="0" applyBorder="0" applyAlignment="0" applyProtection="0"/>
    <xf numFmtId="41" fontId="74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09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185" fontId="14" fillId="0" borderId="0" xfId="0" applyNumberFormat="1" applyFont="1" applyAlignment="1">
      <alignment horizontal="center" vertical="center"/>
    </xf>
    <xf numFmtId="184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1" fontId="12" fillId="0" borderId="0" xfId="0" applyNumberFormat="1" applyFont="1" applyAlignment="1">
      <alignment horizontal="center" vertical="center"/>
    </xf>
    <xf numFmtId="0" fontId="15" fillId="0" borderId="0" xfId="0" applyFont="1">
      <alignment vertical="center"/>
    </xf>
    <xf numFmtId="183" fontId="15" fillId="0" borderId="0" xfId="0" applyNumberFormat="1" applyFont="1" applyAlignment="1">
      <alignment horizontal="center" vertical="center"/>
    </xf>
    <xf numFmtId="0" fontId="4" fillId="0" borderId="0" xfId="0" quotePrefix="1" applyFont="1" applyBorder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>
      <alignment vertical="center"/>
    </xf>
    <xf numFmtId="11" fontId="4" fillId="0" borderId="0" xfId="0" applyNumberFormat="1" applyFont="1" applyAlignment="1">
      <alignment horizontal="center" vertical="center"/>
    </xf>
    <xf numFmtId="182" fontId="4" fillId="0" borderId="0" xfId="0" applyNumberFormat="1" applyFont="1" applyAlignment="1">
      <alignment horizontal="center" vertical="center"/>
    </xf>
    <xf numFmtId="0" fontId="4" fillId="0" borderId="0" xfId="0" applyFont="1">
      <alignment vertical="center"/>
    </xf>
    <xf numFmtId="0" fontId="13" fillId="0" borderId="0" xfId="0" applyFont="1">
      <alignment vertical="center"/>
    </xf>
    <xf numFmtId="0" fontId="4" fillId="0" borderId="0" xfId="0" quotePrefix="1" applyFont="1">
      <alignment vertical="center"/>
    </xf>
    <xf numFmtId="183" fontId="13" fillId="0" borderId="0" xfId="0" applyNumberFormat="1" applyFont="1" applyAlignment="1">
      <alignment horizontal="center" vertical="center"/>
    </xf>
    <xf numFmtId="49" fontId="17" fillId="0" borderId="0" xfId="0" applyNumberFormat="1" applyFont="1" applyBorder="1" applyAlignment="1">
      <alignment horizontal="left" vertical="center"/>
    </xf>
    <xf numFmtId="0" fontId="19" fillId="0" borderId="0" xfId="0" applyFont="1">
      <alignment vertical="center"/>
    </xf>
    <xf numFmtId="183" fontId="20" fillId="0" borderId="0" xfId="0" applyNumberFormat="1" applyFont="1" applyAlignment="1">
      <alignment horizontal="center" vertical="center"/>
    </xf>
    <xf numFmtId="0" fontId="20" fillId="0" borderId="0" xfId="0" applyFont="1">
      <alignment vertical="center"/>
    </xf>
    <xf numFmtId="0" fontId="4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Border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6" xfId="0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49" fontId="36" fillId="0" borderId="0" xfId="0" applyNumberFormat="1" applyFont="1" applyBorder="1" applyAlignment="1">
      <alignment horizontal="left" vertical="center"/>
    </xf>
    <xf numFmtId="0" fontId="19" fillId="0" borderId="0" xfId="0" applyFont="1" applyFill="1" applyBorder="1">
      <alignment vertical="center"/>
    </xf>
    <xf numFmtId="200" fontId="0" fillId="0" borderId="11" xfId="0" applyNumberFormat="1" applyBorder="1" applyAlignment="1">
      <alignment vertical="center"/>
    </xf>
    <xf numFmtId="200" fontId="0" fillId="0" borderId="0" xfId="0" applyNumberFormat="1" applyBorder="1" applyAlignment="1">
      <alignment vertical="center"/>
    </xf>
    <xf numFmtId="200" fontId="2" fillId="0" borderId="0" xfId="0" applyNumberFormat="1" applyFont="1" applyBorder="1" applyAlignment="1">
      <alignment vertical="center"/>
    </xf>
    <xf numFmtId="200" fontId="0" fillId="0" borderId="6" xfId="0" applyNumberFormat="1" applyBorder="1" applyAlignment="1">
      <alignment vertical="center"/>
    </xf>
    <xf numFmtId="180" fontId="95" fillId="0" borderId="0" xfId="0" applyNumberFormat="1" applyFont="1" applyFill="1" applyBorder="1" applyAlignment="1">
      <alignment horizontal="right" vertical="center"/>
    </xf>
    <xf numFmtId="200" fontId="4" fillId="0" borderId="0" xfId="0" applyNumberFormat="1" applyFont="1">
      <alignment vertical="center"/>
    </xf>
    <xf numFmtId="200" fontId="13" fillId="0" borderId="0" xfId="0" applyNumberFormat="1" applyFont="1">
      <alignment vertical="center"/>
    </xf>
    <xf numFmtId="200" fontId="15" fillId="0" borderId="0" xfId="0" applyNumberFormat="1" applyFont="1">
      <alignment vertical="center"/>
    </xf>
    <xf numFmtId="200" fontId="19" fillId="0" borderId="0" xfId="0" applyNumberFormat="1" applyFont="1">
      <alignment vertical="center"/>
    </xf>
    <xf numFmtId="200" fontId="20" fillId="0" borderId="0" xfId="0" applyNumberFormat="1" applyFont="1">
      <alignment vertical="center"/>
    </xf>
    <xf numFmtId="200" fontId="14" fillId="0" borderId="0" xfId="0" applyNumberFormat="1" applyFont="1" applyAlignment="1">
      <alignment horizontal="center" vertical="center"/>
    </xf>
    <xf numFmtId="200" fontId="13" fillId="0" borderId="0" xfId="0" applyNumberFormat="1" applyFont="1" applyAlignment="1">
      <alignment horizontal="center" vertical="center"/>
    </xf>
    <xf numFmtId="0" fontId="37" fillId="0" borderId="0" xfId="0" applyFont="1" applyFill="1" applyBorder="1" applyAlignment="1">
      <alignment horizontal="left" vertical="center"/>
    </xf>
    <xf numFmtId="11" fontId="37" fillId="0" borderId="0" xfId="0" applyNumberFormat="1" applyFont="1" applyFill="1" applyBorder="1">
      <alignment vertical="center"/>
    </xf>
    <xf numFmtId="11" fontId="37" fillId="0" borderId="0" xfId="0" applyNumberFormat="1" applyFont="1" applyFill="1" applyBorder="1" applyAlignment="1">
      <alignment horizontal="left" vertical="center"/>
    </xf>
    <xf numFmtId="0" fontId="37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11" fontId="19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Border="1">
      <alignment vertical="center"/>
    </xf>
    <xf numFmtId="0" fontId="18" fillId="0" borderId="0" xfId="0" applyFont="1" applyFill="1" applyBorder="1">
      <alignment vertical="center"/>
    </xf>
    <xf numFmtId="0" fontId="94" fillId="0" borderId="0" xfId="0" applyFont="1" applyFill="1" applyBorder="1" applyAlignment="1">
      <alignment horizontal="left" vertical="center"/>
    </xf>
    <xf numFmtId="200" fontId="19" fillId="0" borderId="0" xfId="0" applyNumberFormat="1" applyFont="1" applyFill="1" applyBorder="1">
      <alignment vertical="center"/>
    </xf>
    <xf numFmtId="200" fontId="4" fillId="0" borderId="0" xfId="0" applyNumberFormat="1" applyFont="1" applyFill="1" applyBorder="1" applyAlignment="1">
      <alignment vertical="center"/>
    </xf>
    <xf numFmtId="181" fontId="4" fillId="0" borderId="0" xfId="0" applyNumberFormat="1" applyFont="1" applyFill="1" applyBorder="1" applyAlignment="1">
      <alignment vertical="center"/>
    </xf>
    <xf numFmtId="183" fontId="4" fillId="0" borderId="0" xfId="0" applyNumberFormat="1" applyFont="1" applyFill="1" applyBorder="1" applyAlignment="1">
      <alignment vertical="center"/>
    </xf>
    <xf numFmtId="11" fontId="12" fillId="0" borderId="0" xfId="0" applyNumberFormat="1" applyFont="1" applyFill="1" applyBorder="1" applyAlignment="1">
      <alignment horizontal="center" vertical="center"/>
    </xf>
    <xf numFmtId="49" fontId="36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4" fillId="3" borderId="39" xfId="0" applyFont="1" applyFill="1" applyBorder="1" applyAlignment="1">
      <alignment horizontal="center" vertical="center"/>
    </xf>
    <xf numFmtId="183" fontId="4" fillId="0" borderId="33" xfId="0" applyNumberFormat="1" applyFont="1" applyBorder="1" applyAlignment="1">
      <alignment horizontal="center" vertical="center"/>
    </xf>
    <xf numFmtId="181" fontId="4" fillId="0" borderId="33" xfId="0" applyNumberFormat="1" applyFont="1" applyBorder="1" applyAlignment="1">
      <alignment horizontal="center" vertical="center"/>
    </xf>
    <xf numFmtId="183" fontId="4" fillId="0" borderId="43" xfId="0" applyNumberFormat="1" applyFont="1" applyBorder="1" applyAlignment="1">
      <alignment horizontal="center" vertical="center"/>
    </xf>
    <xf numFmtId="183" fontId="4" fillId="0" borderId="40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3" borderId="38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43" xfId="0" applyFont="1" applyFill="1" applyBorder="1" applyAlignment="1">
      <alignment horizontal="center" vertical="center"/>
    </xf>
    <xf numFmtId="0" fontId="4" fillId="3" borderId="43" xfId="0" applyFont="1" applyFill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center" vertical="center" wrapText="1"/>
    </xf>
    <xf numFmtId="200" fontId="4" fillId="3" borderId="43" xfId="0" applyNumberFormat="1" applyFont="1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 vertical="center"/>
    </xf>
    <xf numFmtId="181" fontId="4" fillId="0" borderId="37" xfId="0" applyNumberFormat="1" applyFont="1" applyBorder="1" applyAlignment="1">
      <alignment horizontal="center" vertical="center"/>
    </xf>
    <xf numFmtId="181" fontId="4" fillId="0" borderId="42" xfId="0" applyNumberFormat="1" applyFont="1" applyBorder="1" applyAlignment="1">
      <alignment horizontal="center" vertical="center"/>
    </xf>
    <xf numFmtId="181" fontId="4" fillId="0" borderId="38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3" borderId="39" xfId="0" applyFont="1" applyFill="1" applyBorder="1" applyAlignment="1">
      <alignment horizontal="center" vertical="center"/>
    </xf>
    <xf numFmtId="181" fontId="19" fillId="0" borderId="43" xfId="0" applyNumberFormat="1" applyFont="1" applyBorder="1" applyAlignment="1">
      <alignment horizontal="center" vertical="center"/>
    </xf>
    <xf numFmtId="181" fontId="4" fillId="0" borderId="43" xfId="0" applyNumberFormat="1" applyFont="1" applyBorder="1" applyAlignment="1">
      <alignment horizontal="center" vertical="center"/>
    </xf>
    <xf numFmtId="181" fontId="4" fillId="0" borderId="40" xfId="0" applyNumberFormat="1" applyFont="1" applyBorder="1" applyAlignment="1">
      <alignment horizontal="center" vertical="center"/>
    </xf>
    <xf numFmtId="0" fontId="4" fillId="3" borderId="41" xfId="0" applyFont="1" applyFill="1" applyBorder="1" applyAlignment="1">
      <alignment horizontal="center" vertical="center"/>
    </xf>
    <xf numFmtId="186" fontId="4" fillId="0" borderId="43" xfId="0" applyNumberFormat="1" applyFont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 wrapText="1"/>
    </xf>
    <xf numFmtId="0" fontId="4" fillId="3" borderId="4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83" fontId="4" fillId="0" borderId="33" xfId="0" applyNumberFormat="1" applyFont="1" applyFill="1" applyBorder="1" applyAlignment="1">
      <alignment horizontal="center" vertical="center"/>
    </xf>
    <xf numFmtId="186" fontId="4" fillId="0" borderId="33" xfId="0" applyNumberFormat="1" applyFont="1" applyFill="1" applyBorder="1" applyAlignment="1">
      <alignment horizontal="center" vertical="center"/>
    </xf>
    <xf numFmtId="186" fontId="4" fillId="0" borderId="9" xfId="0" applyNumberFormat="1" applyFont="1" applyFill="1" applyBorder="1" applyAlignment="1">
      <alignment horizontal="center" vertical="center"/>
    </xf>
    <xf numFmtId="186" fontId="4" fillId="27" borderId="33" xfId="0" applyNumberFormat="1" applyFont="1" applyFill="1" applyBorder="1" applyAlignment="1">
      <alignment horizontal="center" vertical="center"/>
    </xf>
    <xf numFmtId="183" fontId="4" fillId="0" borderId="43" xfId="0" applyNumberFormat="1" applyFont="1" applyFill="1" applyBorder="1" applyAlignment="1">
      <alignment horizontal="center" vertical="center"/>
    </xf>
    <xf numFmtId="186" fontId="4" fillId="0" borderId="43" xfId="0" applyNumberFormat="1" applyFont="1" applyFill="1" applyBorder="1" applyAlignment="1">
      <alignment horizontal="center" vertical="center"/>
    </xf>
    <xf numFmtId="186" fontId="4" fillId="0" borderId="40" xfId="0" applyNumberFormat="1" applyFont="1" applyFill="1" applyBorder="1" applyAlignment="1">
      <alignment horizontal="center" vertical="center"/>
    </xf>
  </cellXfs>
  <cellStyles count="819">
    <cellStyle name="??&amp;쏗?뷐9_x0008__x0011__x0007_?_x0007__x0001__x0001_" xfId="74"/>
    <cellStyle name="?Þ¸¶ [0]_??º?¼?·®??°? " xfId="10"/>
    <cellStyle name="?Þ¸¶_??º?¼?·®??°? " xfId="11"/>
    <cellStyle name="_004 - 환경기초 민간위탁(공동오수-개별오수-하수관로) " xfId="12"/>
    <cellStyle name="_01.북이고가_가시설-교각2(Sheet-Pile)" xfId="75"/>
    <cellStyle name="_01.북이고가_가시설-교각2(Sheet-Pile)_북이고가_교각02-가시설(H-Pile)" xfId="76"/>
    <cellStyle name="_01.북이고가_가시설-교각2(Sheet-Pile)_북이고가_교각08-가시설(H-Pile)" xfId="77"/>
    <cellStyle name="_01.북이고가_가시설-교각2(Sheet-Pile)_북이고가_교각12-가시설(H-Pile)" xfId="78"/>
    <cellStyle name="_07.북이고가_가시설-교각21(H-Pile)" xfId="79"/>
    <cellStyle name="_07.북이고가_가시설-교각21(H-Pile)_북이고가_교각02-가시설(H-Pile)" xfId="80"/>
    <cellStyle name="_07.북이고가_가시설-교각21(H-Pile)_북이고가_교각08-가시설(H-Pile)" xfId="81"/>
    <cellStyle name="_07.북이고가_가시설-교각21(H-Pile)_북이고가_교각12-가시설(H-Pile)" xfId="82"/>
    <cellStyle name="_2002년 환경기초 민간위탁(2003년 물가상승적용) " xfId="13"/>
    <cellStyle name="_5.1 본선지하차도부자립식" xfId="83"/>
    <cellStyle name="_5.1 본선지하차도부자립식_#3환기구 계산서(최종-작업중)" xfId="84"/>
    <cellStyle name="_5.2 제작복공(L=4.3M)" xfId="85"/>
    <cellStyle name="_5E" xfId="86"/>
    <cellStyle name="_5E(R)" xfId="87"/>
    <cellStyle name="_5E(R)_5.2 제작복공(L=4.3M)" xfId="88"/>
    <cellStyle name="_5E(R)_5.2 제작복공(L=4.3M)_#3환기구 계산서(최종-작업중)" xfId="89"/>
    <cellStyle name="_5E(R)_본선환기구#14수직구계산" xfId="90"/>
    <cellStyle name="_5E_12E(측부형)" xfId="91"/>
    <cellStyle name="_5E_12E(측부형)_5.2 제작복공(L=4.3M)" xfId="92"/>
    <cellStyle name="_5E_12E(측부형)_5.2 제작복공(L=4.3M)_#3환기구 계산서(최종-작업중)" xfId="93"/>
    <cellStyle name="_5E_12E(측부형)_본선환기구#14수직구계산" xfId="94"/>
    <cellStyle name="_5E_5.2 제작복공(L=4.3M)" xfId="95"/>
    <cellStyle name="_5E_5.2 제작복공(L=4.3M)_#3환기구 계산서(최종-작업중)" xfId="96"/>
    <cellStyle name="_5E_5E(R)" xfId="97"/>
    <cellStyle name="_5E_5E(R)_5.2 제작복공(L=4.3M)" xfId="98"/>
    <cellStyle name="_5E_5E(R)_5.2 제작복공(L=4.3M)_#3환기구 계산서(최종-작업중)" xfId="99"/>
    <cellStyle name="_5E_5E(R)_본선환기구#14수직구계산" xfId="100"/>
    <cellStyle name="_5E_7S(0624)" xfId="101"/>
    <cellStyle name="_5E_7S(0624)_5.2 제작복공(L=4.3M)" xfId="102"/>
    <cellStyle name="_5E_7S(0624)_5.2 제작복공(L=4.3M)_#3환기구 계산서(최종-작업중)" xfId="103"/>
    <cellStyle name="_5E_7S(0624)_본선환기구#14수직구계산" xfId="104"/>
    <cellStyle name="_5E_7S(0804)" xfId="105"/>
    <cellStyle name="_5E_7S(0804)_5.2 제작복공(L=4.3M)" xfId="106"/>
    <cellStyle name="_5E_7S(0804)_5.2 제작복공(L=4.3M)_#3환기구 계산서(최종-작업중)" xfId="107"/>
    <cellStyle name="_5E_7S(0804)_본선환기구#14수직구계산" xfId="108"/>
    <cellStyle name="_5E_7S(최종)" xfId="109"/>
    <cellStyle name="_5E_7S(최종)_5.2 제작복공(L=4.3M)" xfId="110"/>
    <cellStyle name="_5E_7S(최종)_5.2 제작복공(L=4.3M)_#3환기구 계산서(최종-작업중)" xfId="111"/>
    <cellStyle name="_5E_7S(최종)_9E(최종)" xfId="112"/>
    <cellStyle name="_5E_7S(최종)_9E(최종)_5.2 제작복공(L=4.3M)" xfId="113"/>
    <cellStyle name="_5E_7S(최종)_9E(최종)_5.2 제작복공(L=4.3M)_#3환기구 계산서(최종-작업중)" xfId="114"/>
    <cellStyle name="_5E_7S(최종)_9E(최종)_본선환기구#14수직구계산" xfId="115"/>
    <cellStyle name="_5E_7S(최종)_본선환기구#14수직구계산" xfId="116"/>
    <cellStyle name="_5E_9E(최종)" xfId="117"/>
    <cellStyle name="_5E_9E(최종)_5.2 제작복공(L=4.3M)" xfId="118"/>
    <cellStyle name="_5E_9E(최종)_5.2 제작복공(L=4.3M)_#3환기구 계산서(최종-작업중)" xfId="119"/>
    <cellStyle name="_5E_9E(최종)_본선환기구#14수직구계산" xfId="120"/>
    <cellStyle name="_5E_T6(최종)" xfId="121"/>
    <cellStyle name="_5E_T6(최종)_5.2 제작복공(L=4.3M)" xfId="122"/>
    <cellStyle name="_5E_T6(최종)_5.2 제작복공(L=4.3M)_#3환기구 계산서(최종-작업중)" xfId="123"/>
    <cellStyle name="_5E_T6(최종)_본선환기구#14수직구계산" xfId="124"/>
    <cellStyle name="_5E_본선환기구#14수직구계산" xfId="125"/>
    <cellStyle name="_5E_환기구10S(0801)" xfId="126"/>
    <cellStyle name="_5E_환기구10S(0801)_5.2 제작복공(L=4.3M)" xfId="127"/>
    <cellStyle name="_5E_환기구10S(0801)_5.2 제작복공(L=4.3M)_#3환기구 계산서(최종-작업중)" xfId="128"/>
    <cellStyle name="_5E_환기구10S(0801)_본선환기구#14수직구계산" xfId="129"/>
    <cellStyle name="_5E_환기구10S(최종)" xfId="130"/>
    <cellStyle name="_5E_환기구10S(최종)_5.2 제작복공(L=4.3M)" xfId="131"/>
    <cellStyle name="_5E_환기구10S(최종)_5.2 제작복공(L=4.3M)_#3환기구 계산서(최종-작업중)" xfId="132"/>
    <cellStyle name="_5E_환기구10S(최종)_본선환기구#14수직구계산" xfId="133"/>
    <cellStyle name="_5E_환기구11E" xfId="134"/>
    <cellStyle name="_5E_환기구11E(0503)" xfId="135"/>
    <cellStyle name="_5E_환기구11E(0503)_5.2 제작복공(L=4.3M)" xfId="136"/>
    <cellStyle name="_5E_환기구11E(0503)_5.2 제작복공(L=4.3M)_#3환기구 계산서(최종-작업중)" xfId="137"/>
    <cellStyle name="_5E_환기구11E(0503)_본선환기구#14수직구계산" xfId="138"/>
    <cellStyle name="_5E_환기구11E(0624)" xfId="139"/>
    <cellStyle name="_5E_환기구11E(0624)_5.2 제작복공(L=4.3M)" xfId="140"/>
    <cellStyle name="_5E_환기구11E(0624)_5.2 제작복공(L=4.3M)_#3환기구 계산서(최종-작업중)" xfId="141"/>
    <cellStyle name="_5E_환기구11E(0624)_본선환기구#14수직구계산" xfId="142"/>
    <cellStyle name="_5E_환기구11E(거더철근량수정)" xfId="143"/>
    <cellStyle name="_5E_환기구11E(거더철근량수정)_5.2 제작복공(L=4.3M)" xfId="144"/>
    <cellStyle name="_5E_환기구11E(거더철근량수정)_5.2 제작복공(L=4.3M)_#3환기구 계산서(최종-작업중)" xfId="145"/>
    <cellStyle name="_5E_환기구11E(거더철근량수정)_본선환기구#14수직구계산" xfId="146"/>
    <cellStyle name="_5E_환기구11E_5.2 제작복공(L=4.3M)" xfId="147"/>
    <cellStyle name="_5E_환기구11E_5.2 제작복공(L=4.3M)_#3환기구 계산서(최종-작업중)" xfId="148"/>
    <cellStyle name="_5E_환기구11E_본선환기구#14수직구계산" xfId="149"/>
    <cellStyle name="_5E_환기구6E(A)(0701)" xfId="150"/>
    <cellStyle name="_5E_환기구6E(A)(0701)_5.2 제작복공(L=4.3M)" xfId="151"/>
    <cellStyle name="_5E_환기구6E(A)(0701)_5.2 제작복공(L=4.3M)_#3환기구 계산서(최종-작업중)" xfId="152"/>
    <cellStyle name="_5E_환기구6E(A)(0701)_본선환기구#14수직구계산" xfId="153"/>
    <cellStyle name="_5E_환기구6E(B)-최종" xfId="154"/>
    <cellStyle name="_5E_환기구6E(B)-최종_5.2 제작복공(L=4.3M)" xfId="155"/>
    <cellStyle name="_5E_환기구6E(B)-최종_5.2 제작복공(L=4.3M)_#3환기구 계산서(최종-작업중)" xfId="156"/>
    <cellStyle name="_5E_환기구6E(B)-최종_본선환기구#14수직구계산" xfId="157"/>
    <cellStyle name="_5E_환기구6E(B)-최종1" xfId="158"/>
    <cellStyle name="_5E_환기구6E(B)-최종1_5.2 제작복공(L=4.3M)" xfId="159"/>
    <cellStyle name="_5E_환기구6E(B)-최종1_5.2 제작복공(L=4.3M)_#3환기구 계산서(최종-작업중)" xfId="160"/>
    <cellStyle name="_5E_환기구6E(B)-최종1_본선환기구#14수직구계산" xfId="161"/>
    <cellStyle name="_7.1철근량산정" xfId="162"/>
    <cellStyle name="_7.1철근량산정_5.2 제작복공(L=4.3M)" xfId="163"/>
    <cellStyle name="_7.1철근량산정_5.2 제작복공(L=4.3M)_#3환기구 계산서(최종-작업중)" xfId="164"/>
    <cellStyle name="_7.1철근량산정_본선환기구#14수직구계산" xfId="165"/>
    <cellStyle name="_7.2철근량산정및사용성검토" xfId="166"/>
    <cellStyle name="_7.2철근량산정및사용성검토_5.2 제작복공(L=4.3M)" xfId="167"/>
    <cellStyle name="_7.2철근량산정및사용성검토_5.2 제작복공(L=4.3M)_#3환기구 계산서(최종-작업중)" xfId="168"/>
    <cellStyle name="_7.2철근량산정및사용성검토_본선환기구#14수직구계산" xfId="169"/>
    <cellStyle name="_7S" xfId="170"/>
    <cellStyle name="_7S(0624)" xfId="171"/>
    <cellStyle name="_7S(0624)_5.2 제작복공(L=4.3M)" xfId="172"/>
    <cellStyle name="_7S(0624)_5.2 제작복공(L=4.3M)_#3환기구 계산서(최종-작업중)" xfId="173"/>
    <cellStyle name="_7S(0624)_본선환기구#14수직구계산" xfId="174"/>
    <cellStyle name="_7S(0804)" xfId="175"/>
    <cellStyle name="_7S(0804)_5.2 제작복공(L=4.3M)" xfId="176"/>
    <cellStyle name="_7S(0804)_5.2 제작복공(L=4.3M)_#3환기구 계산서(최종-작업중)" xfId="177"/>
    <cellStyle name="_7S(0804)_본선환기구#14수직구계산" xfId="178"/>
    <cellStyle name="_7S(최종)" xfId="179"/>
    <cellStyle name="_7S(최종)_5.2 제작복공(L=4.3M)" xfId="180"/>
    <cellStyle name="_7S(최종)_5.2 제작복공(L=4.3M)_#3환기구 계산서(최종-작업중)" xfId="181"/>
    <cellStyle name="_7S(최종)_9E(최종)" xfId="182"/>
    <cellStyle name="_7S(최종)_9E(최종)_5.2 제작복공(L=4.3M)" xfId="183"/>
    <cellStyle name="_7S(최종)_9E(최종)_5.2 제작복공(L=4.3M)_#3환기구 계산서(최종-작업중)" xfId="184"/>
    <cellStyle name="_7S(최종)_9E(최종)_본선환기구#14수직구계산" xfId="185"/>
    <cellStyle name="_7S(최종)_본선환기구#14수직구계산" xfId="186"/>
    <cellStyle name="_7S_12E(측부형)" xfId="187"/>
    <cellStyle name="_7S_12E(측부형)_5.2 제작복공(L=4.3M)" xfId="188"/>
    <cellStyle name="_7S_12E(측부형)_5.2 제작복공(L=4.3M)_#3환기구 계산서(최종-작업중)" xfId="189"/>
    <cellStyle name="_7S_12E(측부형)_본선환기구#14수직구계산" xfId="190"/>
    <cellStyle name="_7S_5.2 제작복공(L=4.3M)" xfId="191"/>
    <cellStyle name="_7S_5.2 제작복공(L=4.3M)_#3환기구 계산서(최종-작업중)" xfId="192"/>
    <cellStyle name="_7S_5E(R)" xfId="193"/>
    <cellStyle name="_7S_5E(R)_5.2 제작복공(L=4.3M)" xfId="194"/>
    <cellStyle name="_7S_5E(R)_5.2 제작복공(L=4.3M)_#3환기구 계산서(최종-작업중)" xfId="195"/>
    <cellStyle name="_7S_5E(R)_본선환기구#14수직구계산" xfId="196"/>
    <cellStyle name="_7S_7S(0624)" xfId="197"/>
    <cellStyle name="_7S_7S(0624)_5.2 제작복공(L=4.3M)" xfId="198"/>
    <cellStyle name="_7S_7S(0624)_5.2 제작복공(L=4.3M)_#3환기구 계산서(최종-작업중)" xfId="199"/>
    <cellStyle name="_7S_7S(0624)_본선환기구#14수직구계산" xfId="200"/>
    <cellStyle name="_7S_7S(0804)" xfId="201"/>
    <cellStyle name="_7S_7S(0804)_5.2 제작복공(L=4.3M)" xfId="202"/>
    <cellStyle name="_7S_7S(0804)_5.2 제작복공(L=4.3M)_#3환기구 계산서(최종-작업중)" xfId="203"/>
    <cellStyle name="_7S_7S(0804)_본선환기구#14수직구계산" xfId="204"/>
    <cellStyle name="_7S_7S(최종)" xfId="205"/>
    <cellStyle name="_7S_7S(최종)_5.2 제작복공(L=4.3M)" xfId="206"/>
    <cellStyle name="_7S_7S(최종)_5.2 제작복공(L=4.3M)_#3환기구 계산서(최종-작업중)" xfId="207"/>
    <cellStyle name="_7S_7S(최종)_9E(최종)" xfId="208"/>
    <cellStyle name="_7S_7S(최종)_9E(최종)_5.2 제작복공(L=4.3M)" xfId="209"/>
    <cellStyle name="_7S_7S(최종)_9E(최종)_5.2 제작복공(L=4.3M)_#3환기구 계산서(최종-작업중)" xfId="210"/>
    <cellStyle name="_7S_7S(최종)_9E(최종)_본선환기구#14수직구계산" xfId="211"/>
    <cellStyle name="_7S_7S(최종)_본선환기구#14수직구계산" xfId="212"/>
    <cellStyle name="_7S_9E(최종)" xfId="213"/>
    <cellStyle name="_7S_9E(최종)_5.2 제작복공(L=4.3M)" xfId="214"/>
    <cellStyle name="_7S_9E(최종)_5.2 제작복공(L=4.3M)_#3환기구 계산서(최종-작업중)" xfId="215"/>
    <cellStyle name="_7S_9E(최종)_본선환기구#14수직구계산" xfId="216"/>
    <cellStyle name="_7S_T6(최종)" xfId="217"/>
    <cellStyle name="_7S_T6(최종)_5.2 제작복공(L=4.3M)" xfId="218"/>
    <cellStyle name="_7S_T6(최종)_5.2 제작복공(L=4.3M)_#3환기구 계산서(최종-작업중)" xfId="219"/>
    <cellStyle name="_7S_T6(최종)_본선환기구#14수직구계산" xfId="220"/>
    <cellStyle name="_7S_본선환기구#14수직구계산" xfId="221"/>
    <cellStyle name="_7S_환기구10S(0801)" xfId="222"/>
    <cellStyle name="_7S_환기구10S(0801)_5.2 제작복공(L=4.3M)" xfId="223"/>
    <cellStyle name="_7S_환기구10S(0801)_5.2 제작복공(L=4.3M)_#3환기구 계산서(최종-작업중)" xfId="224"/>
    <cellStyle name="_7S_환기구10S(0801)_본선환기구#14수직구계산" xfId="225"/>
    <cellStyle name="_7S_환기구10S(최종)" xfId="226"/>
    <cellStyle name="_7S_환기구10S(최종)_5.2 제작복공(L=4.3M)" xfId="227"/>
    <cellStyle name="_7S_환기구10S(최종)_5.2 제작복공(L=4.3M)_#3환기구 계산서(최종-작업중)" xfId="228"/>
    <cellStyle name="_7S_환기구10S(최종)_본선환기구#14수직구계산" xfId="229"/>
    <cellStyle name="_7S_환기구11E" xfId="230"/>
    <cellStyle name="_7S_환기구11E(0503)" xfId="231"/>
    <cellStyle name="_7S_환기구11E(0503)_5.2 제작복공(L=4.3M)" xfId="232"/>
    <cellStyle name="_7S_환기구11E(0503)_5.2 제작복공(L=4.3M)_#3환기구 계산서(최종-작업중)" xfId="233"/>
    <cellStyle name="_7S_환기구11E(0503)_본선환기구#14수직구계산" xfId="234"/>
    <cellStyle name="_7S_환기구11E(0624)" xfId="235"/>
    <cellStyle name="_7S_환기구11E(0624)_5.2 제작복공(L=4.3M)" xfId="236"/>
    <cellStyle name="_7S_환기구11E(0624)_5.2 제작복공(L=4.3M)_#3환기구 계산서(최종-작업중)" xfId="237"/>
    <cellStyle name="_7S_환기구11E(0624)_본선환기구#14수직구계산" xfId="238"/>
    <cellStyle name="_7S_환기구11E(거더철근량수정)" xfId="239"/>
    <cellStyle name="_7S_환기구11E(거더철근량수정)_5.2 제작복공(L=4.3M)" xfId="240"/>
    <cellStyle name="_7S_환기구11E(거더철근량수정)_5.2 제작복공(L=4.3M)_#3환기구 계산서(최종-작업중)" xfId="241"/>
    <cellStyle name="_7S_환기구11E(거더철근량수정)_본선환기구#14수직구계산" xfId="242"/>
    <cellStyle name="_7S_환기구11E_5.2 제작복공(L=4.3M)" xfId="243"/>
    <cellStyle name="_7S_환기구11E_5.2 제작복공(L=4.3M)_#3환기구 계산서(최종-작업중)" xfId="244"/>
    <cellStyle name="_7S_환기구11E_본선환기구#14수직구계산" xfId="245"/>
    <cellStyle name="_7S_환기구6E(A)(0701)" xfId="246"/>
    <cellStyle name="_7S_환기구6E(A)(0701)_5.2 제작복공(L=4.3M)" xfId="247"/>
    <cellStyle name="_7S_환기구6E(A)(0701)_5.2 제작복공(L=4.3M)_#3환기구 계산서(최종-작업중)" xfId="248"/>
    <cellStyle name="_7S_환기구6E(A)(0701)_본선환기구#14수직구계산" xfId="249"/>
    <cellStyle name="_7S_환기구6E(B)-최종" xfId="250"/>
    <cellStyle name="_7S_환기구6E(B)-최종_5.2 제작복공(L=4.3M)" xfId="251"/>
    <cellStyle name="_7S_환기구6E(B)-최종_5.2 제작복공(L=4.3M)_#3환기구 계산서(최종-작업중)" xfId="252"/>
    <cellStyle name="_7S_환기구6E(B)-최종_본선환기구#14수직구계산" xfId="253"/>
    <cellStyle name="_7S_환기구6E(B)-최종1" xfId="254"/>
    <cellStyle name="_7S_환기구6E(B)-최종1_5.2 제작복공(L=4.3M)" xfId="255"/>
    <cellStyle name="_7S_환기구6E(B)-최종1_5.2 제작복공(L=4.3M)_#3환기구 계산서(최종-작업중)" xfId="256"/>
    <cellStyle name="_7S_환기구6E(B)-최종1_본선환기구#14수직구계산" xfId="257"/>
    <cellStyle name="_9E(최종)" xfId="258"/>
    <cellStyle name="_9E(최종)_5.2 제작복공(L=4.3M)" xfId="259"/>
    <cellStyle name="_9E(최종)_5.2 제작복공(L=4.3M)_#3환기구 계산서(최종-작업중)" xfId="260"/>
    <cellStyle name="_9E(최종)_본선환기구#14수직구계산" xfId="261"/>
    <cellStyle name="_C-BOX2" xfId="262"/>
    <cellStyle name="_C-BOX2_5.2 제작복공(L=4.3M)" xfId="263"/>
    <cellStyle name="_C-BOX2_5.2 제작복공(L=4.3M)_#3환기구 계산서(최종-작업중)" xfId="264"/>
    <cellStyle name="_C-BOX2_본선환기구#14수직구계산" xfId="265"/>
    <cellStyle name="_T2(최종)" xfId="266"/>
    <cellStyle name="_T2(최종)_5.2 제작복공(L=4.3M)" xfId="267"/>
    <cellStyle name="_T2(최종)_5.2 제작복공(L=4.3M)_#3환기구 계산서(최종-작업중)" xfId="268"/>
    <cellStyle name="_T2(최종)_본선환기구#14수직구계산" xfId="269"/>
    <cellStyle name="_T6(최종)" xfId="270"/>
    <cellStyle name="_T6(최종)_5.2 제작복공(L=4.3M)" xfId="271"/>
    <cellStyle name="_T6(최종)_5.2 제작복공(L=4.3M)_#3환기구 계산서(최종-작업중)" xfId="272"/>
    <cellStyle name="_T6(최종)_본선환기구#14수직구계산" xfId="273"/>
    <cellStyle name="_Type 10(928 정거장)" xfId="274"/>
    <cellStyle name="_TYPE-2(0902)" xfId="275"/>
    <cellStyle name="_TYPE-2(0902)_5.2 제작복공(L=4.3M)" xfId="276"/>
    <cellStyle name="_TYPE-2(0902)_5.2 제작복공(L=4.3M)_#3환기구 계산서(최종-작업중)" xfId="277"/>
    <cellStyle name="_TYPE-2(0902)_본선환기구#14수직구계산" xfId="278"/>
    <cellStyle name="_TYPE-2(lds)" xfId="279"/>
    <cellStyle name="_TYPE-2(lds)_5.2 제작복공(L=4.3M)" xfId="280"/>
    <cellStyle name="_TYPE-2(lds)_5.2 제작복공(L=4.3M)_#3환기구 계산서(최종-작업중)" xfId="281"/>
    <cellStyle name="_TYPE-2(lds)_본선환기구#14수직구계산" xfId="282"/>
    <cellStyle name="_TYPE-6(최종)-0304" xfId="283"/>
    <cellStyle name="_TYPE-6(최종)-0304_5.2 제작복공(L=4.3M)" xfId="284"/>
    <cellStyle name="_TYPE-6(최종)-0304_5.2 제작복공(L=4.3M)_#3환기구 계산서(최종-작업중)" xfId="285"/>
    <cellStyle name="_TYPE-6(최종)-0304_5E(R)" xfId="286"/>
    <cellStyle name="_TYPE-6(최종)-0304_5E(R)_5.2 제작복공(L=4.3M)" xfId="287"/>
    <cellStyle name="_TYPE-6(최종)-0304_5E(R)_5.2 제작복공(L=4.3M)_#3환기구 계산서(최종-작업중)" xfId="288"/>
    <cellStyle name="_TYPE-6(최종)-0304_5E(R)_본선환기구#14수직구계산" xfId="289"/>
    <cellStyle name="_TYPE-6(최종)-0304_7S(0624)" xfId="290"/>
    <cellStyle name="_TYPE-6(최종)-0304_7S(0624)_5.2 제작복공(L=4.3M)" xfId="291"/>
    <cellStyle name="_TYPE-6(최종)-0304_7S(0624)_5.2 제작복공(L=4.3M)_#3환기구 계산서(최종-작업중)" xfId="292"/>
    <cellStyle name="_TYPE-6(최종)-0304_7S(0624)_본선환기구#14수직구계산" xfId="293"/>
    <cellStyle name="_TYPE-6(최종)-0304_7S(0804)" xfId="294"/>
    <cellStyle name="_TYPE-6(최종)-0304_7S(0804)_5.2 제작복공(L=4.3M)" xfId="295"/>
    <cellStyle name="_TYPE-6(최종)-0304_7S(0804)_5.2 제작복공(L=4.3M)_#3환기구 계산서(최종-작업중)" xfId="296"/>
    <cellStyle name="_TYPE-6(최종)-0304_7S(0804)_본선환기구#14수직구계산" xfId="297"/>
    <cellStyle name="_TYPE-6(최종)-0304_9E(최종)" xfId="298"/>
    <cellStyle name="_TYPE-6(최종)-0304_9E(최종)_5.2 제작복공(L=4.3M)" xfId="299"/>
    <cellStyle name="_TYPE-6(최종)-0304_9E(최종)_5.2 제작복공(L=4.3M)_#3환기구 계산서(최종-작업중)" xfId="300"/>
    <cellStyle name="_TYPE-6(최종)-0304_9E(최종)_본선환기구#14수직구계산" xfId="301"/>
    <cellStyle name="_TYPE-6(최종)-0304_본선환기구#14수직구계산" xfId="302"/>
    <cellStyle name="_TYPE-6(최종)-0304_환기구10S(0801)" xfId="303"/>
    <cellStyle name="_TYPE-6(최종)-0304_환기구10S(0801)_5.2 제작복공(L=4.3M)" xfId="304"/>
    <cellStyle name="_TYPE-6(최종)-0304_환기구10S(0801)_5.2 제작복공(L=4.3M)_#3환기구 계산서(최종-작업중)" xfId="305"/>
    <cellStyle name="_TYPE-6(최종)-0304_환기구10S(0801)_본선환기구#14수직구계산" xfId="306"/>
    <cellStyle name="_TYPE-6(최종)-0304_환기구10S(최종)" xfId="307"/>
    <cellStyle name="_TYPE-6(최종)-0304_환기구10S(최종)_5.2 제작복공(L=4.3M)" xfId="308"/>
    <cellStyle name="_TYPE-6(최종)-0304_환기구10S(최종)_5.2 제작복공(L=4.3M)_#3환기구 계산서(최종-작업중)" xfId="309"/>
    <cellStyle name="_TYPE-6(최종)-0304_환기구10S(최종)_본선환기구#14수직구계산" xfId="310"/>
    <cellStyle name="_TYPE-6(최종)-0304_환기구11E(0503)" xfId="311"/>
    <cellStyle name="_TYPE-6(최종)-0304_환기구11E(0503)_5.2 제작복공(L=4.3M)" xfId="312"/>
    <cellStyle name="_TYPE-6(최종)-0304_환기구11E(0503)_5.2 제작복공(L=4.3M)_#3환기구 계산서(최종-작업중)" xfId="313"/>
    <cellStyle name="_TYPE-6(최종)-0304_환기구11E(0503)_본선환기구#14수직구계산" xfId="314"/>
    <cellStyle name="_TYPE-6(최종)-0304_환기구6E(A)(0701)" xfId="315"/>
    <cellStyle name="_TYPE-6(최종)-0304_환기구6E(A)(0701)_5.2 제작복공(L=4.3M)" xfId="316"/>
    <cellStyle name="_TYPE-6(최종)-0304_환기구6E(A)(0701)_5.2 제작복공(L=4.3M)_#3환기구 계산서(최종-작업중)" xfId="317"/>
    <cellStyle name="_TYPE-6(최종)-0304_환기구6E(A)(0701)_본선환기구#14수직구계산" xfId="318"/>
    <cellStyle name="_TYPE-6(최종)-0304_환기구6E(B)-최종" xfId="319"/>
    <cellStyle name="_TYPE-6(최종)-0304_환기구6E(B)-최종_5.2 제작복공(L=4.3M)" xfId="320"/>
    <cellStyle name="_TYPE-6(최종)-0304_환기구6E(B)-최종_5.2 제작복공(L=4.3M)_#3환기구 계산서(최종-작업중)" xfId="321"/>
    <cellStyle name="_TYPE-6(최종)-0304_환기구6E(B)-최종_본선환기구#14수직구계산" xfId="322"/>
    <cellStyle name="_TYPE-6(최종)-0304_환기구6E(B)-최종1" xfId="323"/>
    <cellStyle name="_TYPE-6(최종)-0304_환기구6E(B)-최종1_5.2 제작복공(L=4.3M)" xfId="324"/>
    <cellStyle name="_TYPE-6(최종)-0304_환기구6E(B)-최종1_5.2 제작복공(L=4.3M)_#3환기구 계산서(최종-작업중)" xfId="325"/>
    <cellStyle name="_TYPE-6(최종)-0304_환기구6E(B)-최종1_본선환기구#14수직구계산" xfId="326"/>
    <cellStyle name="_TYPE-C" xfId="327"/>
    <cellStyle name="_X01.북이고가_가시설-교각2(Sheet-Pile)" xfId="328"/>
    <cellStyle name="_가시설 검토" xfId="329"/>
    <cellStyle name="_거더계산(상하부)" xfId="330"/>
    <cellStyle name="_거더계산(상하부)_5.2 제작복공(L=4.3M)" xfId="331"/>
    <cellStyle name="_거더계산(상하부)_5.2 제작복공(L=4.3M)_#3환기구 계산서(최종-작업중)" xfId="332"/>
    <cellStyle name="_거더계산(상하부)_본선환기구#14수직구계산" xfId="333"/>
    <cellStyle name="_교각_T형_주형6개" xfId="334"/>
    <cellStyle name="_교대(말뚝)" xfId="335"/>
    <cellStyle name="_구조계산서최종(지하철)" xfId="336"/>
    <cellStyle name="_기시설계산서(효성)" xfId="337"/>
    <cellStyle name="_기시설계산서(효성)_북이고가_교각02-가시설(H-Pile)" xfId="338"/>
    <cellStyle name="_기시설계산서(효성)_북이고가_교각08-가시설(H-Pile)" xfId="339"/>
    <cellStyle name="_기시설계산서(효성)_북이고가_교각12-가시설(H-Pile)" xfId="340"/>
    <cellStyle name="_본선환기구#14수직구계산" xfId="341"/>
    <cellStyle name="_연결박스" xfId="342"/>
    <cellStyle name="_연결박스_5.2 제작복공(L=4.3M)" xfId="343"/>
    <cellStyle name="_연결박스_5.2 제작복공(L=4.3M)_#3환기구 계산서(최종-작업중)" xfId="344"/>
    <cellStyle name="_연결박스_본선환기구#14수직구계산" xfId="345"/>
    <cellStyle name="_용정2p3(아포)" xfId="346"/>
    <cellStyle name="_음성방향-p1" xfId="347"/>
    <cellStyle name="_인원계획표 " xfId="14"/>
    <cellStyle name="_인원계획표 _적격 " xfId="15"/>
    <cellStyle name="_입찰표지 " xfId="16"/>
    <cellStyle name="_적격 " xfId="17"/>
    <cellStyle name="_적격 _집행갑지 " xfId="18"/>
    <cellStyle name="_적격(화산) " xfId="19"/>
    <cellStyle name="_중옥1교" xfId="348"/>
    <cellStyle name="_집행갑지 " xfId="20"/>
    <cellStyle name="_환경기초 민간위탁(공동오수-개별오수)-KKKK " xfId="21"/>
    <cellStyle name="_환기구(용산선)" xfId="349"/>
    <cellStyle name="_환기구(용산선)_5.2 제작복공(L=4.3M)" xfId="350"/>
    <cellStyle name="_환기구(용산선)_5.2 제작복공(L=4.3M)_#3환기구 계산서(최종-작업중)" xfId="351"/>
    <cellStyle name="_환기구(용산선)_본선환기구#14수직구계산" xfId="352"/>
    <cellStyle name="_환기구10S(최종)" xfId="353"/>
    <cellStyle name="_환기구10S(최종)_5.2 제작복공(L=4.3M)" xfId="354"/>
    <cellStyle name="_환기구10S(최종)_5.2 제작복공(L=4.3M)_#3환기구 계산서(최종-작업중)" xfId="355"/>
    <cellStyle name="_환기구10S(최종)_본선환기구#14수직구계산" xfId="356"/>
    <cellStyle name="_환기구11E(0501)" xfId="357"/>
    <cellStyle name="_환기구11E(0501)_5.2 제작복공(L=4.3M)" xfId="358"/>
    <cellStyle name="_환기구11E(0501)_5.2 제작복공(L=4.3M)_#3환기구 계산서(최종-작업중)" xfId="359"/>
    <cellStyle name="_환기구11E(0501)_5E(R)" xfId="360"/>
    <cellStyle name="_환기구11E(0501)_5E(R)_5.2 제작복공(L=4.3M)" xfId="361"/>
    <cellStyle name="_환기구11E(0501)_5E(R)_5.2 제작복공(L=4.3M)_#3환기구 계산서(최종-작업중)" xfId="362"/>
    <cellStyle name="_환기구11E(0501)_5E(R)_본선환기구#14수직구계산" xfId="363"/>
    <cellStyle name="_환기구11E(0501)_7S(0624)" xfId="364"/>
    <cellStyle name="_환기구11E(0501)_7S(0624)_5.2 제작복공(L=4.3M)" xfId="365"/>
    <cellStyle name="_환기구11E(0501)_7S(0624)_5.2 제작복공(L=4.3M)_#3환기구 계산서(최종-작업중)" xfId="366"/>
    <cellStyle name="_환기구11E(0501)_7S(0624)_본선환기구#14수직구계산" xfId="367"/>
    <cellStyle name="_환기구11E(0501)_7S(0804)" xfId="368"/>
    <cellStyle name="_환기구11E(0501)_7S(0804)_5.2 제작복공(L=4.3M)" xfId="369"/>
    <cellStyle name="_환기구11E(0501)_7S(0804)_5.2 제작복공(L=4.3M)_#3환기구 계산서(최종-작업중)" xfId="370"/>
    <cellStyle name="_환기구11E(0501)_7S(0804)_본선환기구#14수직구계산" xfId="371"/>
    <cellStyle name="_환기구11E(0501)_9E(최종)" xfId="372"/>
    <cellStyle name="_환기구11E(0501)_9E(최종)_5.2 제작복공(L=4.3M)" xfId="373"/>
    <cellStyle name="_환기구11E(0501)_9E(최종)_5.2 제작복공(L=4.3M)_#3환기구 계산서(최종-작업중)" xfId="374"/>
    <cellStyle name="_환기구11E(0501)_9E(최종)_본선환기구#14수직구계산" xfId="375"/>
    <cellStyle name="_환기구11E(0501)_본선환기구#14수직구계산" xfId="376"/>
    <cellStyle name="_환기구11E(0501)_환기구10S(0801)" xfId="377"/>
    <cellStyle name="_환기구11E(0501)_환기구10S(0801)_5.2 제작복공(L=4.3M)" xfId="378"/>
    <cellStyle name="_환기구11E(0501)_환기구10S(0801)_5.2 제작복공(L=4.3M)_#3환기구 계산서(최종-작업중)" xfId="379"/>
    <cellStyle name="_환기구11E(0501)_환기구10S(0801)_본선환기구#14수직구계산" xfId="380"/>
    <cellStyle name="_환기구11E(0501)_환기구10S(최종)" xfId="381"/>
    <cellStyle name="_환기구11E(0501)_환기구10S(최종)_5.2 제작복공(L=4.3M)" xfId="382"/>
    <cellStyle name="_환기구11E(0501)_환기구10S(최종)_5.2 제작복공(L=4.3M)_#3환기구 계산서(최종-작업중)" xfId="383"/>
    <cellStyle name="_환기구11E(0501)_환기구10S(최종)_본선환기구#14수직구계산" xfId="384"/>
    <cellStyle name="_환기구11E(0501)_환기구11E(0503)" xfId="385"/>
    <cellStyle name="_환기구11E(0501)_환기구11E(0503)_5.2 제작복공(L=4.3M)" xfId="386"/>
    <cellStyle name="_환기구11E(0501)_환기구11E(0503)_5.2 제작복공(L=4.3M)_#3환기구 계산서(최종-작업중)" xfId="387"/>
    <cellStyle name="_환기구11E(0501)_환기구11E(0503)_본선환기구#14수직구계산" xfId="388"/>
    <cellStyle name="_환기구11E(0501)_환기구6E(A)(0701)" xfId="389"/>
    <cellStyle name="_환기구11E(0501)_환기구6E(A)(0701)_5.2 제작복공(L=4.3M)" xfId="390"/>
    <cellStyle name="_환기구11E(0501)_환기구6E(A)(0701)_5.2 제작복공(L=4.3M)_#3환기구 계산서(최종-작업중)" xfId="391"/>
    <cellStyle name="_환기구11E(0501)_환기구6E(A)(0701)_본선환기구#14수직구계산" xfId="392"/>
    <cellStyle name="_환기구11E(0501)_환기구6E(B)-최종" xfId="393"/>
    <cellStyle name="_환기구11E(0501)_환기구6E(B)-최종_5.2 제작복공(L=4.3M)" xfId="394"/>
    <cellStyle name="_환기구11E(0501)_환기구6E(B)-최종_5.2 제작복공(L=4.3M)_#3환기구 계산서(최종-작업중)" xfId="395"/>
    <cellStyle name="_환기구11E(0501)_환기구6E(B)-최종_본선환기구#14수직구계산" xfId="396"/>
    <cellStyle name="_환기구11E(0501)_환기구6E(B)-최종1" xfId="397"/>
    <cellStyle name="_환기구11E(0501)_환기구6E(B)-최종1_5.2 제작복공(L=4.3M)" xfId="398"/>
    <cellStyle name="_환기구11E(0501)_환기구6E(B)-최종1_5.2 제작복공(L=4.3M)_#3환기구 계산서(최종-작업중)" xfId="399"/>
    <cellStyle name="_환기구11E(0501)_환기구6E(B)-최종1_본선환기구#14수직구계산" xfId="400"/>
    <cellStyle name="_환기구11E(0503)" xfId="401"/>
    <cellStyle name="_환기구11E(0503)_5.2 제작복공(L=4.3M)" xfId="402"/>
    <cellStyle name="_환기구11E(0503)_5.2 제작복공(L=4.3M)_#3환기구 계산서(최종-작업중)" xfId="403"/>
    <cellStyle name="_환기구11E(0503)_본선환기구#14수직구계산" xfId="404"/>
    <cellStyle name="_환기구6E(B)(0701)" xfId="405"/>
    <cellStyle name="_환기구6E(B)(0701)_5.2 제작복공(L=4.3M)" xfId="406"/>
    <cellStyle name="_환기구6E(B)(0701)_5.2 제작복공(L=4.3M)_#3환기구 계산서(최종-작업중)" xfId="407"/>
    <cellStyle name="_환기구6E(B)(0701)_본선환기구#14수직구계산" xfId="408"/>
    <cellStyle name="_환기구6E(B)-최종1" xfId="409"/>
    <cellStyle name="_환기구6E(B)-최종1_5.2 제작복공(L=4.3M)" xfId="410"/>
    <cellStyle name="_환기구6E(B)-최종1_5.2 제작복공(L=4.3M)_#3환기구 계산서(최종-작업중)" xfId="411"/>
    <cellStyle name="_환기구6E(B)-최종1_본선환기구#14수직구계산" xfId="412"/>
    <cellStyle name="_환기구8E" xfId="413"/>
    <cellStyle name="_환기구8E(0625)" xfId="414"/>
    <cellStyle name="_환기구8E(0625)_5.2 제작복공(L=4.3M)" xfId="415"/>
    <cellStyle name="_환기구8E(0625)_5.2 제작복공(L=4.3M)_#3환기구 계산서(최종-작업중)" xfId="416"/>
    <cellStyle name="_환기구8E(0625)_본선환기구#14수직구계산" xfId="417"/>
    <cellStyle name="_환기구8E_5.2 제작복공(L=4.3M)" xfId="418"/>
    <cellStyle name="_환기구8E_5.2 제작복공(L=4.3M)_#3환기구 계산서(최종-작업중)" xfId="419"/>
    <cellStyle name="_환기구8E_5E(R)" xfId="420"/>
    <cellStyle name="_환기구8E_5E(R)_5.2 제작복공(L=4.3M)" xfId="421"/>
    <cellStyle name="_환기구8E_5E(R)_5.2 제작복공(L=4.3M)_#3환기구 계산서(최종-작업중)" xfId="422"/>
    <cellStyle name="_환기구8E_5E(R)_본선환기구#14수직구계산" xfId="423"/>
    <cellStyle name="_환기구8E_7S(0624)" xfId="424"/>
    <cellStyle name="_환기구8E_7S(0624)_5.2 제작복공(L=4.3M)" xfId="425"/>
    <cellStyle name="_환기구8E_7S(0624)_5.2 제작복공(L=4.3M)_#3환기구 계산서(최종-작업중)" xfId="426"/>
    <cellStyle name="_환기구8E_7S(0624)_본선환기구#14수직구계산" xfId="427"/>
    <cellStyle name="_환기구8E_7S(0804)" xfId="428"/>
    <cellStyle name="_환기구8E_7S(0804)_5.2 제작복공(L=4.3M)" xfId="429"/>
    <cellStyle name="_환기구8E_7S(0804)_5.2 제작복공(L=4.3M)_#3환기구 계산서(최종-작업중)" xfId="430"/>
    <cellStyle name="_환기구8E_7S(0804)_본선환기구#14수직구계산" xfId="431"/>
    <cellStyle name="_환기구8E_9E(최종)" xfId="432"/>
    <cellStyle name="_환기구8E_9E(최종)_5.2 제작복공(L=4.3M)" xfId="433"/>
    <cellStyle name="_환기구8E_9E(최종)_5.2 제작복공(L=4.3M)_#3환기구 계산서(최종-작업중)" xfId="434"/>
    <cellStyle name="_환기구8E_9E(최종)_본선환기구#14수직구계산" xfId="435"/>
    <cellStyle name="_환기구8E_본선환기구#14수직구계산" xfId="436"/>
    <cellStyle name="_환기구8E_환기구10S(0801)" xfId="437"/>
    <cellStyle name="_환기구8E_환기구10S(0801)_5.2 제작복공(L=4.3M)" xfId="438"/>
    <cellStyle name="_환기구8E_환기구10S(0801)_5.2 제작복공(L=4.3M)_#3환기구 계산서(최종-작업중)" xfId="439"/>
    <cellStyle name="_환기구8E_환기구10S(0801)_본선환기구#14수직구계산" xfId="440"/>
    <cellStyle name="_환기구8E_환기구10S(최종)" xfId="441"/>
    <cellStyle name="_환기구8E_환기구10S(최종)_5.2 제작복공(L=4.3M)" xfId="442"/>
    <cellStyle name="_환기구8E_환기구10S(최종)_5.2 제작복공(L=4.3M)_#3환기구 계산서(최종-작업중)" xfId="443"/>
    <cellStyle name="_환기구8E_환기구10S(최종)_본선환기구#14수직구계산" xfId="444"/>
    <cellStyle name="_환기구8E_환기구11E(0503)" xfId="445"/>
    <cellStyle name="_환기구8E_환기구11E(0503)_5.2 제작복공(L=4.3M)" xfId="446"/>
    <cellStyle name="_환기구8E_환기구11E(0503)_5.2 제작복공(L=4.3M)_#3환기구 계산서(최종-작업중)" xfId="447"/>
    <cellStyle name="_환기구8E_환기구11E(0503)_본선환기구#14수직구계산" xfId="448"/>
    <cellStyle name="_환기구8E_환기구6E(A)(0701)" xfId="449"/>
    <cellStyle name="_환기구8E_환기구6E(A)(0701)_5.2 제작복공(L=4.3M)" xfId="450"/>
    <cellStyle name="_환기구8E_환기구6E(A)(0701)_5.2 제작복공(L=4.3M)_#3환기구 계산서(최종-작업중)" xfId="451"/>
    <cellStyle name="_환기구8E_환기구6E(A)(0701)_본선환기구#14수직구계산" xfId="452"/>
    <cellStyle name="_환기구8E_환기구6E(B)-최종" xfId="453"/>
    <cellStyle name="_환기구8E_환기구6E(B)-최종_5.2 제작복공(L=4.3M)" xfId="454"/>
    <cellStyle name="_환기구8E_환기구6E(B)-최종_5.2 제작복공(L=4.3M)_#3환기구 계산서(최종-작업중)" xfId="455"/>
    <cellStyle name="_환기구8E_환기구6E(B)-최종_본선환기구#14수직구계산" xfId="456"/>
    <cellStyle name="_환기구8E_환기구6E(B)-최종1" xfId="457"/>
    <cellStyle name="_환기구8E_환기구6E(B)-최종1_5.2 제작복공(L=4.3M)" xfId="458"/>
    <cellStyle name="_환기구8E_환기구6E(B)-최종1_5.2 제작복공(L=4.3M)_#3환기구 계산서(최종-작업중)" xfId="459"/>
    <cellStyle name="_환기구8E_환기구6E(B)-최종1_본선환기구#14수직구계산" xfId="460"/>
    <cellStyle name="_황간IC교 가교구조계산서" xfId="461"/>
    <cellStyle name="¤@?e_TEST-1 " xfId="22"/>
    <cellStyle name="20% - Accent1" xfId="462"/>
    <cellStyle name="20% - Accent2" xfId="463"/>
    <cellStyle name="20% - Accent3" xfId="464"/>
    <cellStyle name="20% - Accent4" xfId="465"/>
    <cellStyle name="20% - Accent5" xfId="466"/>
    <cellStyle name="20% - Accent6" xfId="467"/>
    <cellStyle name="20% - 강조색1 2" xfId="468"/>
    <cellStyle name="20% - 강조색2 2" xfId="469"/>
    <cellStyle name="20% - 강조색3 2" xfId="470"/>
    <cellStyle name="20% - 강조색4 2" xfId="471"/>
    <cellStyle name="20% - 강조색5 2" xfId="472"/>
    <cellStyle name="20% - 강조색6 2" xfId="473"/>
    <cellStyle name="40% - Accent1" xfId="474"/>
    <cellStyle name="40% - Accent2" xfId="475"/>
    <cellStyle name="40% - Accent3" xfId="476"/>
    <cellStyle name="40% - Accent4" xfId="477"/>
    <cellStyle name="40% - Accent5" xfId="478"/>
    <cellStyle name="40% - Accent6" xfId="479"/>
    <cellStyle name="40% - 강조색1 2" xfId="480"/>
    <cellStyle name="40% - 강조색2 2" xfId="481"/>
    <cellStyle name="40% - 강조색3 2" xfId="482"/>
    <cellStyle name="40% - 강조색4 2" xfId="483"/>
    <cellStyle name="40% - 강조색5 2" xfId="484"/>
    <cellStyle name="40% - 강조색6 2" xfId="485"/>
    <cellStyle name="60% - Accent1" xfId="486"/>
    <cellStyle name="60% - Accent2" xfId="487"/>
    <cellStyle name="60% - Accent3" xfId="488"/>
    <cellStyle name="60% - Accent4" xfId="489"/>
    <cellStyle name="60% - Accent5" xfId="490"/>
    <cellStyle name="60% - Accent6" xfId="491"/>
    <cellStyle name="60% - 강조색1 2" xfId="492"/>
    <cellStyle name="60% - 강조색2 2" xfId="493"/>
    <cellStyle name="60% - 강조색3 2" xfId="494"/>
    <cellStyle name="60% - 강조색4 2" xfId="495"/>
    <cellStyle name="60% - 강조색5 2" xfId="496"/>
    <cellStyle name="60% - 강조색6 2" xfId="497"/>
    <cellStyle name="A¨­￠￢￠O [0]_INQUIRY ￠?￥i¨u¡AAⓒ￢Aⓒª " xfId="23"/>
    <cellStyle name="A¨­￠￢￠O_INQUIRY ￠?￥i¨u¡AAⓒ￢Aⓒª " xfId="24"/>
    <cellStyle name="Accent1" xfId="498"/>
    <cellStyle name="Accent2" xfId="499"/>
    <cellStyle name="Accent3" xfId="500"/>
    <cellStyle name="Accent4" xfId="501"/>
    <cellStyle name="Accent5" xfId="502"/>
    <cellStyle name="Accent6" xfId="503"/>
    <cellStyle name="Aee­ " xfId="25"/>
    <cellStyle name="AeE­ [0]_ 2ÆAAþº° " xfId="26"/>
    <cellStyle name="ÅëÈ­ [0]_»óºÎ¼ö·®Áý°è " xfId="504"/>
    <cellStyle name="AeE­ [0]_INQUIRY ¿μ¾÷AßAø " xfId="27"/>
    <cellStyle name="ÅëÈ­ [0]_º»¼± ±æ¾î±úºÎ ¼ö·® Áý°èÇ¥ " xfId="28"/>
    <cellStyle name="AeE­ [0]_º≫¼± ±æ¾i±uºI ¼o·R Ay°eC￥ " xfId="29"/>
    <cellStyle name="AeE­_ 2ÆAAþº° " xfId="30"/>
    <cellStyle name="ÅëÈ­_»óºÎ¼ö·®Áý°è " xfId="505"/>
    <cellStyle name="AeE­_INQUIRY ¿μ¾÷AßAø " xfId="31"/>
    <cellStyle name="ÅëÈ­_º»¼± ±æ¾î±úºÎ ¼ö·® Áý°èÇ¥ " xfId="32"/>
    <cellStyle name="AeE­_º≫¼± ±æ¾i±uºI ¼o·R Ay°eC￥ " xfId="33"/>
    <cellStyle name="Aee¡ⓒ " xfId="34"/>
    <cellStyle name="AeE¡ⓒ [0]_INQUIRY ￠?￥i¨u¡AAⓒ￢Aⓒª " xfId="35"/>
    <cellStyle name="AeE¡ⓒ_INQUIRY ￠?￥i¨u¡AAⓒ￢Aⓒª " xfId="36"/>
    <cellStyle name="AÞ¸¶ [0]_ 2ÆAAþº° " xfId="37"/>
    <cellStyle name="ÄÞ¸¶ [0]_»óºÎ¼ö·®Áý°è " xfId="1"/>
    <cellStyle name="AÞ¸¶ [0]_AN°y(1.25) " xfId="38"/>
    <cellStyle name="ÄÞ¸¶ [0]_INQUIRY ¿µ¾÷ÃßÁø " xfId="39"/>
    <cellStyle name="AÞ¸¶ [0]_INQUIRY ¿μ¾÷AßAø " xfId="40"/>
    <cellStyle name="ÄÞ¸¶ [0]_º»¼± ±æ¾î±úºÎ ¼ö·® Áý°èÇ¥ " xfId="41"/>
    <cellStyle name="AÞ¸¶ [0]_º≫¼± ±æ¾i±uºI ¼o·R Ay°eC￥ " xfId="42"/>
    <cellStyle name="AÞ¸¶_ 2ÆAAþº° " xfId="43"/>
    <cellStyle name="ÄÞ¸¶_»óºÎ¼ö·®Áý°è " xfId="506"/>
    <cellStyle name="AÞ¸¶_INQUIRY ¿μ¾÷AßAø " xfId="44"/>
    <cellStyle name="ÄÞ¸¶_º»¼± ±æ¾î±úºÎ ¼ö·® Áý°èÇ¥ " xfId="45"/>
    <cellStyle name="AÞ¸¶_º≫¼± ±æ¾i±uºI ¼o·R Ay°eC￥ " xfId="46"/>
    <cellStyle name="Bad" xfId="507"/>
    <cellStyle name="C¡IA¨ª_¡ic¨u¡A¨￢I¨￢¡Æ AN¡Æe " xfId="47"/>
    <cellStyle name="C￥AØ_  FAB AIA¤  " xfId="48"/>
    <cellStyle name="Ç¥ÁØ_»ç¾÷ºÎº° ÃÑ°è " xfId="49"/>
    <cellStyle name="C￥AØ_≫c¾÷ºIº° AN°e " xfId="50"/>
    <cellStyle name="Ç¥ÁØ_³ëÀÓ´Ü°¡ " xfId="51"/>
    <cellStyle name="C￥AØ_AI¿øCoE² " xfId="52"/>
    <cellStyle name="Ç¥ÁØ_Áý°èÇ¥(2¿ù) " xfId="53"/>
    <cellStyle name="C￥AØ_CoAo¹yAI °A¾×¿ⓒ½A " xfId="54"/>
    <cellStyle name="Ç¥ÁØ_Sheet1_¿µ¾÷ÇöÈ² " xfId="55"/>
    <cellStyle name="C￥AØ_Sheet1_¿μ¾÷CoE² " xfId="56"/>
    <cellStyle name="Ç¥ÁØ_Sheet1_0N-HANDLING " xfId="57"/>
    <cellStyle name="C￥AØ_Sheet1_Ay°eC￥(2¿u) " xfId="58"/>
    <cellStyle name="Ç¥ÁØ_Sheet1_Áý°èÇ¥(2¿ù) " xfId="59"/>
    <cellStyle name="Calculation" xfId="508"/>
    <cellStyle name="Calculation 2" xfId="509"/>
    <cellStyle name="Calculation 2 2" xfId="510"/>
    <cellStyle name="Calculation 2 3" xfId="511"/>
    <cellStyle name="Calculation 3" xfId="512"/>
    <cellStyle name="Calculation 3 2" xfId="513"/>
    <cellStyle name="Calculation 3 3" xfId="514"/>
    <cellStyle name="Calculation 4" xfId="515"/>
    <cellStyle name="Calculation 5" xfId="516"/>
    <cellStyle name="category" xfId="517"/>
    <cellStyle name="Check Cell" xfId="518"/>
    <cellStyle name="Comma" xfId="2"/>
    <cellStyle name="Comma [0]" xfId="68"/>
    <cellStyle name="Comma [0] 2" xfId="787"/>
    <cellStyle name="Comma 2" xfId="519"/>
    <cellStyle name="Comma 3" xfId="520"/>
    <cellStyle name="Comma 4" xfId="521"/>
    <cellStyle name="Comma 5" xfId="522"/>
    <cellStyle name="Comma 6" xfId="523"/>
    <cellStyle name="Comma 7" xfId="524"/>
    <cellStyle name="comma zerodec" xfId="525"/>
    <cellStyle name="Comma_ SG&amp;A Bridge " xfId="3"/>
    <cellStyle name="Currency" xfId="4"/>
    <cellStyle name="Currency [0]" xfId="60"/>
    <cellStyle name="Currency [ﺜ]_P&amp;L_laroux" xfId="526"/>
    <cellStyle name="Currency 2" xfId="527"/>
    <cellStyle name="Currency 3" xfId="528"/>
    <cellStyle name="Currency 4" xfId="529"/>
    <cellStyle name="Currency 5" xfId="530"/>
    <cellStyle name="Currency 6" xfId="531"/>
    <cellStyle name="Currency 7" xfId="532"/>
    <cellStyle name="currency-$_표지 " xfId="61"/>
    <cellStyle name="Currency_ SG&amp;A Bridge " xfId="5"/>
    <cellStyle name="Currency1" xfId="6"/>
    <cellStyle name="Date" xfId="533"/>
    <cellStyle name="Date 2" xfId="534"/>
    <cellStyle name="Dollar (zero dec)" xfId="535"/>
    <cellStyle name="Euro" xfId="536"/>
    <cellStyle name="Explanatory Text" xfId="537"/>
    <cellStyle name="F2" xfId="538"/>
    <cellStyle name="F3" xfId="539"/>
    <cellStyle name="F4" xfId="540"/>
    <cellStyle name="F5" xfId="541"/>
    <cellStyle name="F6" xfId="542"/>
    <cellStyle name="F7" xfId="543"/>
    <cellStyle name="F8" xfId="544"/>
    <cellStyle name="Fixed" xfId="545"/>
    <cellStyle name="Fixed 2" xfId="546"/>
    <cellStyle name="Followed Hyperlink" xfId="62"/>
    <cellStyle name="Good" xfId="547"/>
    <cellStyle name="Grey" xfId="548"/>
    <cellStyle name="HEADER" xfId="549"/>
    <cellStyle name="Header1" xfId="550"/>
    <cellStyle name="Header2" xfId="551"/>
    <cellStyle name="Header2 2" xfId="552"/>
    <cellStyle name="Header2 2 2" xfId="553"/>
    <cellStyle name="Header2 2 2 2" xfId="790"/>
    <cellStyle name="Header2 2 3" xfId="789"/>
    <cellStyle name="Header2 3" xfId="554"/>
    <cellStyle name="Header2 3 2" xfId="555"/>
    <cellStyle name="Header2 3 2 2" xfId="792"/>
    <cellStyle name="Header2 3 3" xfId="791"/>
    <cellStyle name="Header2 4" xfId="556"/>
    <cellStyle name="Header2 4 2" xfId="793"/>
    <cellStyle name="Header2 5" xfId="788"/>
    <cellStyle name="Heading 1" xfId="557"/>
    <cellStyle name="Heading 2" xfId="558"/>
    <cellStyle name="Heading 3" xfId="559"/>
    <cellStyle name="Heading 4" xfId="560"/>
    <cellStyle name="Heading1" xfId="561"/>
    <cellStyle name="Heading1 2" xfId="562"/>
    <cellStyle name="Heading2" xfId="563"/>
    <cellStyle name="Heading2 2" xfId="564"/>
    <cellStyle name="Hyperlink" xfId="63"/>
    <cellStyle name="Input" xfId="565"/>
    <cellStyle name="Input [yellow]" xfId="566"/>
    <cellStyle name="Input [yellow] 2" xfId="567"/>
    <cellStyle name="Input [yellow] 2 2" xfId="795"/>
    <cellStyle name="Input [yellow] 3" xfId="794"/>
    <cellStyle name="Input 2" xfId="568"/>
    <cellStyle name="Input 2 2" xfId="569"/>
    <cellStyle name="Input 2 3" xfId="570"/>
    <cellStyle name="Input 3" xfId="571"/>
    <cellStyle name="Input 3 2" xfId="572"/>
    <cellStyle name="Input 3 3" xfId="573"/>
    <cellStyle name="Input 4" xfId="574"/>
    <cellStyle name="Input 4 2" xfId="575"/>
    <cellStyle name="Input 4 3" xfId="576"/>
    <cellStyle name="Input 5" xfId="577"/>
    <cellStyle name="Input 5 2" xfId="578"/>
    <cellStyle name="Input 5 3" xfId="579"/>
    <cellStyle name="Input 6" xfId="580"/>
    <cellStyle name="Input 6 2" xfId="581"/>
    <cellStyle name="Input 6 3" xfId="582"/>
    <cellStyle name="Input 7" xfId="583"/>
    <cellStyle name="Input 8" xfId="584"/>
    <cellStyle name="Input 9" xfId="585"/>
    <cellStyle name="Linked Cell" xfId="586"/>
    <cellStyle name="Milliers [0]_399GC10" xfId="587"/>
    <cellStyle name="Milliers_399GC10" xfId="588"/>
    <cellStyle name="Model" xfId="589"/>
    <cellStyle name="Mon?aire [0]_399GC10" xfId="590"/>
    <cellStyle name="Mon?aire_399GC10" xfId="591"/>
    <cellStyle name="Neutral" xfId="592"/>
    <cellStyle name="Normal - Style1" xfId="593"/>
    <cellStyle name="Normal - Style1 2" xfId="594"/>
    <cellStyle name="Normal - Style1 3" xfId="595"/>
    <cellStyle name="Normal - 유형1" xfId="596"/>
    <cellStyle name="Normal_ SG&amp;A Bridge " xfId="7"/>
    <cellStyle name="Note" xfId="597"/>
    <cellStyle name="Note 2" xfId="598"/>
    <cellStyle name="Note 3" xfId="599"/>
    <cellStyle name="Output" xfId="600"/>
    <cellStyle name="Output 2" xfId="601"/>
    <cellStyle name="Output 2 2" xfId="602"/>
    <cellStyle name="Output 2 2 2" xfId="798"/>
    <cellStyle name="Output 2 3" xfId="603"/>
    <cellStyle name="Output 2 3 2" xfId="799"/>
    <cellStyle name="Output 2 4" xfId="797"/>
    <cellStyle name="Output 3" xfId="604"/>
    <cellStyle name="Output 3 2" xfId="800"/>
    <cellStyle name="Output 4" xfId="605"/>
    <cellStyle name="Output 4 2" xfId="801"/>
    <cellStyle name="Output 5" xfId="796"/>
    <cellStyle name="Percent" xfId="8"/>
    <cellStyle name="Percent [2]" xfId="606"/>
    <cellStyle name="Percent 2" xfId="607"/>
    <cellStyle name="Percent 3" xfId="608"/>
    <cellStyle name="Percent 4" xfId="609"/>
    <cellStyle name="Percent 5" xfId="610"/>
    <cellStyle name="Percent 6" xfId="611"/>
    <cellStyle name="Percent 7" xfId="612"/>
    <cellStyle name="Percent_01 석수정거장 일반부 가시설" xfId="613"/>
    <cellStyle name="subhead" xfId="614"/>
    <cellStyle name="Title" xfId="615"/>
    <cellStyle name="Total" xfId="616"/>
    <cellStyle name="Total 2" xfId="617"/>
    <cellStyle name="Total 2 2" xfId="618"/>
    <cellStyle name="Total 2 2 2" xfId="619"/>
    <cellStyle name="Total 2 2 3" xfId="620"/>
    <cellStyle name="Total 2 3" xfId="621"/>
    <cellStyle name="Total 2 4" xfId="622"/>
    <cellStyle name="Warning Text" xfId="623"/>
    <cellStyle name="강조색1 2" xfId="624"/>
    <cellStyle name="강조색2 2" xfId="625"/>
    <cellStyle name="강조색3 2" xfId="626"/>
    <cellStyle name="강조색4 2" xfId="627"/>
    <cellStyle name="강조색5 2" xfId="628"/>
    <cellStyle name="강조색6 2" xfId="629"/>
    <cellStyle name="경고문 2" xfId="630"/>
    <cellStyle name="계산 2" xfId="631"/>
    <cellStyle name="계산 2 2" xfId="632"/>
    <cellStyle name="계산 2 2 2" xfId="633"/>
    <cellStyle name="계산 2 2 3" xfId="634"/>
    <cellStyle name="계산 2 3" xfId="635"/>
    <cellStyle name="계산 2 3 2" xfId="636"/>
    <cellStyle name="계산 2 3 3" xfId="637"/>
    <cellStyle name="계산 2 4" xfId="638"/>
    <cellStyle name="계산 2 5" xfId="639"/>
    <cellStyle name="계산 3" xfId="640"/>
    <cellStyle name="계산 3 2" xfId="641"/>
    <cellStyle name="계산 3 3" xfId="642"/>
    <cellStyle name="고정소숫점" xfId="643"/>
    <cellStyle name="고정출력1" xfId="644"/>
    <cellStyle name="고정출력2" xfId="645"/>
    <cellStyle name="나쁨 2" xfId="646"/>
    <cellStyle name="날짜" xfId="647"/>
    <cellStyle name="내역서" xfId="648"/>
    <cellStyle name="달러" xfId="649"/>
    <cellStyle name="뒤에 오는 하이퍼링크" xfId="650"/>
    <cellStyle name="똿뗦먛귟 [0.00]_PRODUCT DETAIL Q1" xfId="651"/>
    <cellStyle name="똿뗦먛귟_PRODUCT DETAIL Q1" xfId="652"/>
    <cellStyle name="메모 2" xfId="653"/>
    <cellStyle name="메모 2 2" xfId="654"/>
    <cellStyle name="메모 2 3" xfId="655"/>
    <cellStyle name="메모 3" xfId="656"/>
    <cellStyle name="메모 3 2" xfId="657"/>
    <cellStyle name="메모 3 3" xfId="658"/>
    <cellStyle name="메모 4" xfId="659"/>
    <cellStyle name="메모 4 2" xfId="660"/>
    <cellStyle name="메모 4 3" xfId="661"/>
    <cellStyle name="믅됞 [0.00]_PRODUCT DETAIL Q1" xfId="662"/>
    <cellStyle name="믅됞_PRODUCT DETAIL Q1" xfId="663"/>
    <cellStyle name="백분율" xfId="73" builtinId="5" hidden="1"/>
    <cellStyle name="백분율 2" xfId="664"/>
    <cellStyle name="백분율 2 2" xfId="665"/>
    <cellStyle name="백분율 3" xfId="666"/>
    <cellStyle name="보통 2" xfId="667"/>
    <cellStyle name="뷭?_BOOKSHIP" xfId="668"/>
    <cellStyle name="선택영역" xfId="669"/>
    <cellStyle name="선택영역 2" xfId="670"/>
    <cellStyle name="선택영역 3" xfId="671"/>
    <cellStyle name="선택영역 가운데" xfId="672"/>
    <cellStyle name="선택영역_토공수량" xfId="673"/>
    <cellStyle name="선택영역의 가운데" xfId="674"/>
    <cellStyle name="선택영영" xfId="675"/>
    <cellStyle name="설명 텍스트 2" xfId="676"/>
    <cellStyle name="셀 확인 2" xfId="677"/>
    <cellStyle name="소숫점0" xfId="678"/>
    <cellStyle name="소숫점3" xfId="679"/>
    <cellStyle name="숫자" xfId="680"/>
    <cellStyle name="숫자 2" xfId="681"/>
    <cellStyle name="숫자 3" xfId="682"/>
    <cellStyle name="숫자(R)" xfId="683"/>
    <cellStyle name="숫자0" xfId="684"/>
    <cellStyle name="숫자1" xfId="685"/>
    <cellStyle name="숫자1 2" xfId="686"/>
    <cellStyle name="숫자1 3" xfId="687"/>
    <cellStyle name="숫자3" xfId="688"/>
    <cellStyle name="숫자3 2" xfId="689"/>
    <cellStyle name="숫자3 3" xfId="690"/>
    <cellStyle name="숫자3R" xfId="691"/>
    <cellStyle name="숫자3자리" xfId="692"/>
    <cellStyle name="쉼표" xfId="69" builtinId="3" hidden="1"/>
    <cellStyle name="쉼표 [0]" xfId="70" builtinId="6" hidden="1"/>
    <cellStyle name="쉼표 [0] 2" xfId="693"/>
    <cellStyle name="쉼표 [0] 2 2" xfId="694"/>
    <cellStyle name="쉼표 [0] 2 2 2" xfId="695"/>
    <cellStyle name="쉼표 [0] 2 2 2 2" xfId="804"/>
    <cellStyle name="쉼표 [0] 2 2 3" xfId="696"/>
    <cellStyle name="쉼표 [0] 2 2 3 2" xfId="805"/>
    <cellStyle name="쉼표 [0] 2 2 4" xfId="803"/>
    <cellStyle name="쉼표 [0] 2 3" xfId="697"/>
    <cellStyle name="쉼표 [0] 2 3 2" xfId="806"/>
    <cellStyle name="쉼표 [0] 2 4" xfId="802"/>
    <cellStyle name="쉼표 [0] 3" xfId="698"/>
    <cellStyle name="쉼표 [0] 3 2" xfId="699"/>
    <cellStyle name="쉼표 [0] 3 2 2" xfId="808"/>
    <cellStyle name="쉼표 [0] 3 3" xfId="700"/>
    <cellStyle name="쉼표 [0] 3 3 2" xfId="809"/>
    <cellStyle name="쉼표 [0] 3 4" xfId="807"/>
    <cellStyle name="쉼표 [0] 4" xfId="701"/>
    <cellStyle name="쉼표 [0] 4 2" xfId="702"/>
    <cellStyle name="쉼표 [0] 4 2 2" xfId="811"/>
    <cellStyle name="쉼표 [0] 4 3" xfId="810"/>
    <cellStyle name="스타일 1" xfId="703"/>
    <cellStyle name="스타일 10" xfId="704"/>
    <cellStyle name="스타일 11" xfId="705"/>
    <cellStyle name="스타일 12" xfId="706"/>
    <cellStyle name="스타일 13" xfId="707"/>
    <cellStyle name="스타일 2" xfId="708"/>
    <cellStyle name="스타일 3" xfId="709"/>
    <cellStyle name="스타일 4" xfId="710"/>
    <cellStyle name="스타일 5" xfId="711"/>
    <cellStyle name="스타일 6" xfId="712"/>
    <cellStyle name="스타일 7" xfId="713"/>
    <cellStyle name="스타일 8" xfId="714"/>
    <cellStyle name="스타일 9" xfId="715"/>
    <cellStyle name="연결된 셀 2" xfId="716"/>
    <cellStyle name="요약 2" xfId="717"/>
    <cellStyle name="요약 2 2" xfId="718"/>
    <cellStyle name="요약 2 2 2" xfId="719"/>
    <cellStyle name="요약 2 2 3" xfId="720"/>
    <cellStyle name="요약 2 3" xfId="721"/>
    <cellStyle name="요약 2 4" xfId="722"/>
    <cellStyle name="요약 3" xfId="723"/>
    <cellStyle name="요약 3 2" xfId="724"/>
    <cellStyle name="요약 3 3" xfId="725"/>
    <cellStyle name="일반" xfId="726"/>
    <cellStyle name="일반 2" xfId="727"/>
    <cellStyle name="일반 3" xfId="728"/>
    <cellStyle name="입력 2" xfId="729"/>
    <cellStyle name="입력 2 2" xfId="730"/>
    <cellStyle name="입력 2 2 2" xfId="731"/>
    <cellStyle name="입력 2 2 3" xfId="732"/>
    <cellStyle name="입력 2 3" xfId="733"/>
    <cellStyle name="입력 2 3 2" xfId="734"/>
    <cellStyle name="입력 2 3 3" xfId="735"/>
    <cellStyle name="입력 2 4" xfId="736"/>
    <cellStyle name="입력 2 5" xfId="737"/>
    <cellStyle name="입력 3" xfId="738"/>
    <cellStyle name="입력 3 2" xfId="739"/>
    <cellStyle name="입력 3 3" xfId="740"/>
    <cellStyle name="자리수" xfId="741"/>
    <cellStyle name="자리수0" xfId="742"/>
    <cellStyle name="제목 1 2" xfId="743"/>
    <cellStyle name="제목 2 2" xfId="744"/>
    <cellStyle name="제목 3 2" xfId="745"/>
    <cellStyle name="제목 4 2" xfId="746"/>
    <cellStyle name="제목 5" xfId="747"/>
    <cellStyle name="좋음 2" xfId="748"/>
    <cellStyle name="지정되지 않음" xfId="749"/>
    <cellStyle name="출력 2" xfId="750"/>
    <cellStyle name="출력 2 2" xfId="751"/>
    <cellStyle name="출력 2 2 2" xfId="752"/>
    <cellStyle name="출력 2 2 3" xfId="753"/>
    <cellStyle name="출력 2 3" xfId="754"/>
    <cellStyle name="출력 2 4" xfId="755"/>
    <cellStyle name="출력 3" xfId="756"/>
    <cellStyle name="출력 3 2" xfId="757"/>
    <cellStyle name="출력 3 3" xfId="758"/>
    <cellStyle name="콤냡?&lt;_x000f_$??:_x0009_`1_1 " xfId="64"/>
    <cellStyle name="콤마 " xfId="65"/>
    <cellStyle name="콤마 [0]_ 4.하중계산  " xfId="9"/>
    <cellStyle name="콤마_ 4.하중계산  " xfId="759"/>
    <cellStyle name="콤마宛 " xfId="66"/>
    <cellStyle name="콤마桓?琉?업종별 " xfId="67"/>
    <cellStyle name="타이틀" xfId="760"/>
    <cellStyle name="통화" xfId="71" builtinId="4" hidden="1"/>
    <cellStyle name="통화 [0]" xfId="72" builtinId="7" hidden="1"/>
    <cellStyle name="통화 [0] 2" xfId="761"/>
    <cellStyle name="통화 [0] 2 2" xfId="762"/>
    <cellStyle name="통화 [0] 2 2 2" xfId="813"/>
    <cellStyle name="통화 [0] 2 3" xfId="812"/>
    <cellStyle name="통화 [0] 3" xfId="763"/>
    <cellStyle name="통화 [0] 3 2" xfId="764"/>
    <cellStyle name="통화 [0] 3 2 2" xfId="815"/>
    <cellStyle name="통화 [0] 3 3" xfId="814"/>
    <cellStyle name="통화 [0㉝〸" xfId="765"/>
    <cellStyle name="퍼센트" xfId="766"/>
    <cellStyle name="표준" xfId="0" builtinId="0"/>
    <cellStyle name="표준 10" xfId="767"/>
    <cellStyle name="표준 11" xfId="768"/>
    <cellStyle name="표준 11 2" xfId="816"/>
    <cellStyle name="표준 2" xfId="769"/>
    <cellStyle name="표준 2 2" xfId="770"/>
    <cellStyle name="표준 2 3" xfId="771"/>
    <cellStyle name="표준 2 3 2" xfId="772"/>
    <cellStyle name="표준 2 3 3" xfId="817"/>
    <cellStyle name="표준 2 4" xfId="773"/>
    <cellStyle name="표준 3" xfId="774"/>
    <cellStyle name="표준 3 2" xfId="775"/>
    <cellStyle name="표준 3 2 2" xfId="818"/>
    <cellStyle name="표준 3 3" xfId="776"/>
    <cellStyle name="표준 4" xfId="777"/>
    <cellStyle name="표준 4 2" xfId="778"/>
    <cellStyle name="표준 5" xfId="779"/>
    <cellStyle name="표준 6" xfId="780"/>
    <cellStyle name="표준 7" xfId="781"/>
    <cellStyle name="표준 8" xfId="782"/>
    <cellStyle name="표준 9" xfId="783"/>
    <cellStyle name="합산" xfId="784"/>
    <cellStyle name="화폐기호" xfId="785"/>
    <cellStyle name="화폐기호0" xfId="786"/>
  </cellStyles>
  <dxfs count="0"/>
  <tableStyles count="0" defaultTableStyle="TableStyleMedium2" defaultPivotStyle="PivotStyleLight16"/>
  <colors>
    <mruColors>
      <color rgb="FF4F81BD"/>
      <color rgb="FF325886"/>
      <color rgb="FF0000FF"/>
      <color rgb="FFDCE6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634702157275174E-2"/>
          <c:y val="0.13994374233413348"/>
          <c:w val="0.88917046288629753"/>
          <c:h val="0.72585808450611189"/>
        </c:manualLayout>
      </c:layout>
      <c:lineChart>
        <c:grouping val="standard"/>
        <c:varyColors val="0"/>
        <c:ser>
          <c:idx val="0"/>
          <c:order val="0"/>
          <c:spPr>
            <a:ln w="19050"/>
          </c:spPr>
          <c:marker>
            <c:symbol val="diamond"/>
            <c:size val="4"/>
          </c:marker>
          <c:val>
            <c:numRef>
              <c:f>침투해석결과!#REF!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15D-49DA-852D-4E56E692AFE0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침투해석결과!#REF!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침투해석결과!#REF!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spPr>
            <a:ln w="19050"/>
          </c:spPr>
          <c:marker>
            <c:symbol val="square"/>
            <c:size val="4"/>
          </c:marker>
          <c:val>
            <c:numRef>
              <c:f>침투해석결과!#REF!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15D-49DA-852D-4E56E692AFE0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침투해석결과!#REF!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침투해석결과!#REF!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2"/>
          <c:order val="2"/>
          <c:spPr>
            <a:ln w="19050"/>
          </c:spPr>
          <c:marker>
            <c:symbol val="triangle"/>
            <c:size val="4"/>
          </c:marker>
          <c:val>
            <c:numRef>
              <c:f>침투해석결과!#REF!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15D-49DA-852D-4E56E692AFE0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침투해석결과!#REF!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침투해석결과!#REF!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3"/>
          <c:order val="3"/>
          <c:spPr>
            <a:ln w="19050"/>
          </c:spPr>
          <c:marker>
            <c:symbol val="x"/>
            <c:size val="4"/>
          </c:marker>
          <c:val>
            <c:numRef>
              <c:f>침투해석결과!#REF!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15D-49DA-852D-4E56E692AFE0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침투해석결과!#REF!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침투해석결과!#REF!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79886976"/>
        <c:axId val="-1979890240"/>
      </c:lineChart>
      <c:catAx>
        <c:axId val="-1979886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ko-KR" altLang="en-US"/>
                  <a:t>시공단계</a:t>
                </a:r>
                <a:r>
                  <a:rPr lang="en-US"/>
                  <a:t> (Step)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-1979890240"/>
        <c:crosses val="autoZero"/>
        <c:auto val="1"/>
        <c:lblAlgn val="ctr"/>
        <c:lblOffset val="100"/>
        <c:noMultiLvlLbl val="0"/>
      </c:catAx>
      <c:valAx>
        <c:axId val="-1979890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 algn="ctr" rtl="0">
                  <a:defRPr lang="ko-KR" altLang="ko-KR" sz="900" b="1" i="0" u="none" strike="noStrike" kern="1200" baseline="0">
                    <a:solidFill>
                      <a:sysClr val="windowText" lastClr="000000">
                        <a:lumMod val="50000"/>
                        <a:lumOff val="50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ko-KR" altLang="en-US" sz="900" b="1" i="0" u="none" strike="noStrike" kern="1200" baseline="0">
                    <a:solidFill>
                      <a:sysClr val="windowText" lastClr="000000">
                        <a:lumMod val="50000"/>
                        <a:lumOff val="50000"/>
                      </a:sysClr>
                    </a:solidFill>
                    <a:latin typeface="+mn-lt"/>
                    <a:ea typeface="+mn-ea"/>
                    <a:cs typeface="+mn-cs"/>
                  </a:rPr>
                  <a:t>유출</a:t>
                </a:r>
                <a:r>
                  <a:rPr lang="ko-KR" altLang="ko-KR" sz="900" b="1" i="0" u="none" strike="noStrike" kern="1200" baseline="0">
                    <a:solidFill>
                      <a:sysClr val="windowText" lastClr="000000">
                        <a:lumMod val="50000"/>
                        <a:lumOff val="50000"/>
                      </a:sysClr>
                    </a:solidFill>
                    <a:latin typeface="+mn-lt"/>
                    <a:ea typeface="+mn-ea"/>
                    <a:cs typeface="+mn-cs"/>
                  </a:rPr>
                  <a:t>량</a:t>
                </a:r>
                <a:r>
                  <a:rPr lang="en-US" altLang="ko-KR" sz="900" b="1" i="0" u="none" strike="noStrike" kern="1200" baseline="0">
                    <a:solidFill>
                      <a:sysClr val="windowText" lastClr="000000">
                        <a:lumMod val="50000"/>
                        <a:lumOff val="50000"/>
                      </a:sysClr>
                    </a:solidFill>
                    <a:latin typeface="+mn-lt"/>
                    <a:ea typeface="+mn-ea"/>
                    <a:cs typeface="+mn-cs"/>
                  </a:rPr>
                  <a:t> (%s)</a:t>
                </a:r>
                <a:endParaRPr lang="ko-KR" altLang="ko-KR" sz="900" b="1" i="0" u="none" strike="noStrike" kern="1200" baseline="0">
                  <a:solidFill>
                    <a:sysClr val="windowText" lastClr="000000">
                      <a:lumMod val="50000"/>
                      <a:lumOff val="50000"/>
                    </a:sysClr>
                  </a:solidFill>
                  <a:latin typeface="+mn-lt"/>
                  <a:ea typeface="+mn-ea"/>
                  <a:cs typeface="+mn-cs"/>
                </a:endParaRPr>
              </a:p>
            </c:rich>
          </c:tx>
          <c:layout>
            <c:manualLayout>
              <c:xMode val="edge"/>
              <c:yMode val="edge"/>
              <c:x val="1.0439165979770938E-2"/>
              <c:y val="0.37698237753882946"/>
            </c:manualLayout>
          </c:layout>
          <c:overlay val="0"/>
        </c:title>
        <c:numFmt formatCode="0.00_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-1979886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2280199037954359"/>
          <c:y val="3.498825481528027E-2"/>
          <c:w val="0.85507330975729956"/>
          <c:h val="6.57564659880559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</xdr:row>
      <xdr:rowOff>38100</xdr:rowOff>
    </xdr:from>
    <xdr:to>
      <xdr:col>28</xdr:col>
      <xdr:colOff>218245</xdr:colOff>
      <xdr:row>18</xdr:row>
      <xdr:rowOff>147600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FQ440"/>
  <sheetViews>
    <sheetView tabSelected="1" view="pageBreakPreview" topLeftCell="A247" zoomScaleNormal="100" zoomScaleSheetLayoutView="100" workbookViewId="0">
      <selection activeCell="AO263" sqref="AN263:AO263"/>
    </sheetView>
  </sheetViews>
  <sheetFormatPr defaultColWidth="8.6640625" defaultRowHeight="15" customHeight="1"/>
  <cols>
    <col min="1" max="9" width="3.33203125" style="14" customWidth="1"/>
    <col min="10" max="11" width="3.33203125" style="39" customWidth="1"/>
    <col min="12" max="12" width="3.33203125" style="14" customWidth="1"/>
    <col min="13" max="13" width="3.33203125" style="17" customWidth="1"/>
    <col min="14" max="15" width="3.33203125" style="15" customWidth="1"/>
    <col min="16" max="17" width="3.33203125" style="40" customWidth="1"/>
    <col min="18" max="21" width="3.33203125" style="15" customWidth="1"/>
    <col min="22" max="23" width="3.33203125" style="40" customWidth="1"/>
    <col min="24" max="29" width="3.33203125" style="15" customWidth="1"/>
    <col min="30" max="30" width="0" style="15" hidden="1" customWidth="1"/>
    <col min="31" max="31" width="0" style="52" hidden="1" customWidth="1"/>
    <col min="32" max="34" width="0" style="53" hidden="1" customWidth="1"/>
    <col min="35" max="37" width="0" style="49" hidden="1" customWidth="1"/>
    <col min="38" max="88" width="8.6640625" style="49"/>
    <col min="89" max="94" width="8.6640625" style="50"/>
    <col min="95" max="152" width="8.6640625" style="49"/>
    <col min="153" max="16384" width="8.6640625" style="50"/>
  </cols>
  <sheetData>
    <row r="1" spans="1:155" s="31" customFormat="1" ht="15" customHeight="1">
      <c r="A1" s="67" t="s">
        <v>1</v>
      </c>
      <c r="B1" s="68"/>
      <c r="C1" s="68"/>
      <c r="D1" s="68"/>
      <c r="E1" s="68"/>
      <c r="F1" s="69"/>
      <c r="G1" s="25"/>
      <c r="H1" s="25"/>
      <c r="I1" s="25"/>
      <c r="J1" s="34"/>
      <c r="K1" s="34"/>
      <c r="L1" s="25"/>
      <c r="M1" s="25"/>
      <c r="N1" s="25"/>
      <c r="O1" s="25"/>
      <c r="P1" s="34"/>
      <c r="Q1" s="34"/>
      <c r="R1" s="25"/>
      <c r="S1" s="25"/>
      <c r="T1" s="25"/>
      <c r="U1" s="25"/>
      <c r="V1" s="34"/>
      <c r="W1" s="34"/>
      <c r="X1" s="25"/>
      <c r="Y1" s="25"/>
      <c r="Z1" s="25"/>
      <c r="AA1" s="25"/>
      <c r="AB1" s="25"/>
      <c r="AC1" s="26"/>
      <c r="AD1" s="1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/>
      <c r="BK1" s="46"/>
      <c r="BL1" s="46"/>
      <c r="BM1" s="46"/>
      <c r="BN1" s="46"/>
      <c r="BO1" s="46"/>
      <c r="BP1" s="46"/>
      <c r="BQ1" s="46"/>
      <c r="BR1" s="46"/>
      <c r="BS1" s="46"/>
      <c r="BT1" s="46"/>
      <c r="BU1" s="46"/>
      <c r="BV1" s="46"/>
      <c r="BW1" s="46"/>
      <c r="BX1" s="46"/>
      <c r="BY1" s="46"/>
      <c r="BZ1" s="46"/>
      <c r="CA1" s="46"/>
      <c r="CB1" s="46"/>
      <c r="CC1" s="46"/>
      <c r="CD1" s="46"/>
      <c r="CE1" s="46"/>
      <c r="CF1" s="46"/>
      <c r="CG1" s="46"/>
      <c r="CH1" s="46"/>
      <c r="CI1" s="46"/>
      <c r="CJ1" s="46"/>
      <c r="CQ1" s="46"/>
      <c r="CR1" s="46"/>
      <c r="CS1" s="46"/>
      <c r="CT1" s="46"/>
      <c r="CU1" s="46"/>
      <c r="CV1" s="46"/>
      <c r="CW1" s="46"/>
      <c r="CX1" s="46"/>
      <c r="CY1" s="46"/>
      <c r="CZ1" s="46"/>
      <c r="DA1" s="46"/>
      <c r="DB1" s="46"/>
      <c r="DC1" s="46"/>
      <c r="DD1" s="46"/>
      <c r="DE1" s="46"/>
      <c r="DF1" s="46"/>
      <c r="DG1" s="46"/>
      <c r="DH1" s="46"/>
      <c r="DI1" s="46"/>
      <c r="DJ1" s="46"/>
      <c r="DK1" s="46"/>
      <c r="DL1" s="46"/>
      <c r="DM1" s="46"/>
      <c r="DN1" s="46"/>
      <c r="DO1" s="46"/>
      <c r="DP1" s="46"/>
      <c r="DQ1" s="46"/>
      <c r="DR1" s="46"/>
      <c r="DS1" s="46"/>
      <c r="DT1" s="46"/>
      <c r="DU1" s="46"/>
      <c r="DV1" s="46"/>
      <c r="DW1" s="46"/>
      <c r="DX1" s="46"/>
      <c r="DY1" s="46"/>
      <c r="DZ1" s="46"/>
      <c r="EA1" s="46"/>
      <c r="EB1" s="46"/>
      <c r="EC1" s="46"/>
      <c r="ED1" s="46"/>
      <c r="EE1" s="46"/>
      <c r="EF1" s="46"/>
      <c r="EG1" s="46"/>
      <c r="EH1" s="46"/>
      <c r="EI1" s="46"/>
      <c r="EJ1" s="46"/>
      <c r="EK1" s="46"/>
      <c r="EL1" s="46"/>
      <c r="EM1" s="46"/>
      <c r="EN1" s="46"/>
      <c r="EO1" s="46"/>
      <c r="EP1" s="46"/>
      <c r="EQ1" s="46"/>
      <c r="ER1" s="46"/>
      <c r="ES1" s="46"/>
      <c r="ET1" s="46"/>
      <c r="EU1" s="46"/>
      <c r="EV1" s="46"/>
    </row>
    <row r="2" spans="1:155" s="31" customFormat="1" ht="15" customHeight="1">
      <c r="A2" s="70"/>
      <c r="B2" s="71"/>
      <c r="C2" s="71"/>
      <c r="D2" s="71"/>
      <c r="E2" s="71"/>
      <c r="F2" s="72"/>
      <c r="G2" s="24"/>
      <c r="H2" s="23"/>
      <c r="I2" s="23"/>
      <c r="J2" s="35"/>
      <c r="K2" s="35"/>
      <c r="L2" s="23"/>
      <c r="M2" s="23"/>
      <c r="N2" s="23"/>
      <c r="O2" s="23"/>
      <c r="P2" s="35"/>
      <c r="Q2" s="35"/>
      <c r="R2" s="23"/>
      <c r="S2" s="23"/>
      <c r="T2" s="23"/>
      <c r="U2" s="23"/>
      <c r="V2" s="36" t="s">
        <v>5</v>
      </c>
      <c r="W2" s="35"/>
      <c r="X2" s="23"/>
      <c r="Y2" s="23"/>
      <c r="Z2" s="23"/>
      <c r="AA2" s="23"/>
      <c r="AB2" s="23"/>
      <c r="AC2" s="27"/>
      <c r="AD2" s="1"/>
      <c r="AE2" s="54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  <c r="BM2" s="46"/>
      <c r="BN2" s="46"/>
      <c r="BO2" s="46"/>
      <c r="BP2" s="46"/>
      <c r="BQ2" s="46"/>
      <c r="BR2" s="46"/>
      <c r="BS2" s="46"/>
      <c r="BT2" s="46"/>
      <c r="BU2" s="46"/>
      <c r="BV2" s="46"/>
      <c r="BW2" s="46"/>
      <c r="BX2" s="46"/>
      <c r="BY2" s="46"/>
      <c r="BZ2" s="46"/>
      <c r="CA2" s="46"/>
      <c r="CB2" s="46"/>
      <c r="CC2" s="46"/>
      <c r="CD2" s="46"/>
      <c r="CE2" s="46"/>
      <c r="CF2" s="46"/>
      <c r="CG2" s="46"/>
      <c r="CH2" s="46"/>
      <c r="CI2" s="46"/>
      <c r="CJ2" s="46"/>
      <c r="CP2" s="54"/>
      <c r="CQ2" s="46"/>
      <c r="CR2" s="46"/>
      <c r="CS2" s="46"/>
      <c r="CT2" s="46"/>
      <c r="CU2" s="46"/>
      <c r="CV2" s="46"/>
      <c r="CW2" s="46"/>
      <c r="CX2" s="46"/>
      <c r="CY2" s="46"/>
      <c r="CZ2" s="46"/>
      <c r="DA2" s="46"/>
      <c r="DB2" s="46"/>
      <c r="DC2" s="46"/>
      <c r="DD2" s="46"/>
      <c r="DE2" s="46"/>
      <c r="DF2" s="46"/>
      <c r="DG2" s="46"/>
      <c r="DH2" s="46"/>
      <c r="DI2" s="46"/>
      <c r="DJ2" s="46"/>
      <c r="DK2" s="46"/>
      <c r="DL2" s="46"/>
      <c r="DM2" s="46"/>
      <c r="DN2" s="46"/>
      <c r="DO2" s="46"/>
      <c r="DP2" s="46"/>
      <c r="DQ2" s="46"/>
      <c r="DR2" s="46"/>
      <c r="DS2" s="46"/>
      <c r="DT2" s="46"/>
      <c r="DU2" s="46"/>
      <c r="DV2" s="46"/>
      <c r="DW2" s="46"/>
      <c r="DX2" s="46"/>
      <c r="DY2" s="46"/>
      <c r="DZ2" s="46"/>
      <c r="EA2" s="46"/>
      <c r="EB2" s="46"/>
      <c r="EC2" s="46"/>
      <c r="ED2" s="46"/>
      <c r="EE2" s="46"/>
      <c r="EF2" s="46"/>
      <c r="EG2" s="46"/>
      <c r="EH2" s="46"/>
      <c r="EI2" s="46"/>
      <c r="EJ2" s="46"/>
      <c r="EK2" s="46"/>
      <c r="EL2" s="46"/>
      <c r="EM2" s="46"/>
      <c r="EN2" s="46"/>
      <c r="EO2" s="46"/>
      <c r="EP2" s="46"/>
      <c r="EQ2" s="46"/>
      <c r="ER2" s="46"/>
      <c r="ES2" s="46"/>
      <c r="ET2" s="46"/>
      <c r="EU2" s="46"/>
      <c r="EV2" s="46"/>
    </row>
    <row r="3" spans="1:155" s="31" customFormat="1" ht="15" customHeight="1" thickBot="1">
      <c r="A3" s="73"/>
      <c r="B3" s="74"/>
      <c r="C3" s="74"/>
      <c r="D3" s="74"/>
      <c r="E3" s="74"/>
      <c r="F3" s="75"/>
      <c r="G3" s="28"/>
      <c r="H3" s="28"/>
      <c r="I3" s="28"/>
      <c r="J3" s="37"/>
      <c r="K3" s="37"/>
      <c r="L3" s="28"/>
      <c r="M3" s="28"/>
      <c r="N3" s="28"/>
      <c r="O3" s="28"/>
      <c r="P3" s="37"/>
      <c r="Q3" s="37"/>
      <c r="R3" s="28"/>
      <c r="S3" s="28"/>
      <c r="T3" s="28"/>
      <c r="U3" s="28"/>
      <c r="V3" s="37"/>
      <c r="W3" s="37"/>
      <c r="X3" s="28"/>
      <c r="Y3" s="28"/>
      <c r="Z3" s="28"/>
      <c r="AA3" s="28"/>
      <c r="AB3" s="28"/>
      <c r="AC3" s="29"/>
      <c r="AD3" s="1"/>
      <c r="AE3" s="49"/>
      <c r="AF3" s="47"/>
      <c r="AG3" s="47"/>
      <c r="AH3" s="47"/>
      <c r="AI3" s="48"/>
      <c r="AJ3" s="48"/>
      <c r="AK3" s="48"/>
      <c r="AL3" s="3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9"/>
      <c r="CQ3" s="47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  <c r="DD3" s="48"/>
      <c r="DE3" s="48"/>
      <c r="DF3" s="48"/>
      <c r="DG3" s="48"/>
      <c r="DH3" s="48"/>
      <c r="DI3" s="48"/>
      <c r="DJ3" s="48"/>
      <c r="DK3" s="48"/>
      <c r="DL3" s="48"/>
      <c r="DM3" s="48"/>
      <c r="DN3" s="48"/>
      <c r="DO3" s="48"/>
      <c r="DP3" s="48"/>
      <c r="DQ3" s="48"/>
      <c r="DR3" s="48"/>
      <c r="DS3" s="48"/>
      <c r="DT3" s="48"/>
      <c r="DU3" s="48"/>
      <c r="DV3" s="48"/>
      <c r="DW3" s="48"/>
      <c r="DX3" s="48"/>
      <c r="DY3" s="48"/>
      <c r="DZ3" s="48"/>
      <c r="EA3" s="48"/>
      <c r="EB3" s="48"/>
      <c r="EC3" s="48"/>
      <c r="ED3" s="48"/>
      <c r="EE3" s="48"/>
      <c r="EF3" s="48"/>
      <c r="EG3" s="48"/>
      <c r="EH3" s="48"/>
      <c r="EI3" s="48"/>
      <c r="EJ3" s="48"/>
      <c r="EK3" s="48"/>
      <c r="EL3" s="48"/>
      <c r="EM3" s="48"/>
      <c r="EN3" s="48"/>
      <c r="EO3" s="46"/>
      <c r="EP3" s="46"/>
      <c r="EQ3" s="46"/>
      <c r="ER3" s="46"/>
      <c r="ES3" s="46"/>
      <c r="ET3" s="46"/>
      <c r="EU3" s="46"/>
      <c r="EV3" s="46"/>
    </row>
    <row r="4" spans="1:155" ht="15" customHeight="1">
      <c r="AE4" s="49"/>
      <c r="AF4" s="47"/>
      <c r="AG4" s="47"/>
      <c r="AH4" s="47"/>
      <c r="AI4" s="47"/>
      <c r="AJ4" s="47"/>
      <c r="AK4" s="47"/>
      <c r="AL4" s="38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8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  <c r="DV4" s="47"/>
      <c r="DW4" s="47"/>
      <c r="DX4" s="47"/>
      <c r="DY4" s="47"/>
      <c r="DZ4" s="47"/>
      <c r="EA4" s="47"/>
      <c r="EB4" s="47"/>
      <c r="EC4" s="47"/>
      <c r="ED4" s="51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7"/>
      <c r="EQ4" s="47"/>
      <c r="ER4" s="47"/>
      <c r="ES4" s="47"/>
      <c r="ET4" s="47"/>
      <c r="EU4" s="47"/>
      <c r="EV4" s="47"/>
      <c r="EX4" s="51"/>
      <c r="EY4" s="48"/>
    </row>
    <row r="5" spans="1:155" ht="15" customHeight="1">
      <c r="A5" s="18" t="s">
        <v>15</v>
      </c>
      <c r="M5" s="7"/>
      <c r="N5" s="6"/>
      <c r="O5" s="6"/>
      <c r="P5" s="41"/>
      <c r="Q5" s="41"/>
      <c r="R5" s="6"/>
      <c r="S5" s="6"/>
      <c r="T5" s="6"/>
      <c r="U5" s="6"/>
      <c r="V5" s="41"/>
      <c r="W5" s="41"/>
      <c r="AE5" s="49"/>
      <c r="AF5" s="47"/>
      <c r="AG5" s="47"/>
      <c r="AH5" s="47"/>
      <c r="AI5" s="47"/>
      <c r="AJ5" s="47"/>
      <c r="AK5" s="47"/>
      <c r="AL5" s="38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8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/>
      <c r="DZ5" s="47"/>
      <c r="EA5" s="47"/>
      <c r="EB5" s="47"/>
      <c r="EC5" s="47"/>
      <c r="ED5" s="51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/>
      <c r="EU5" s="47"/>
      <c r="EV5" s="47"/>
      <c r="EX5" s="51"/>
      <c r="EY5" s="47"/>
    </row>
    <row r="6" spans="1:155" ht="15" customHeight="1">
      <c r="A6" s="18"/>
      <c r="M6" s="7"/>
      <c r="N6" s="6"/>
      <c r="O6" s="6"/>
      <c r="P6" s="41"/>
      <c r="Q6" s="41"/>
      <c r="R6" s="6"/>
      <c r="S6" s="6"/>
      <c r="T6" s="6"/>
      <c r="U6" s="6"/>
      <c r="V6" s="41"/>
      <c r="W6" s="41"/>
      <c r="AE6" s="49"/>
      <c r="AF6" s="47"/>
      <c r="AG6" s="47"/>
      <c r="AH6" s="47"/>
      <c r="AI6" s="47"/>
      <c r="AJ6" s="47"/>
      <c r="AK6" s="47"/>
      <c r="AL6" s="38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8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  <c r="DV6" s="47"/>
      <c r="DW6" s="47"/>
      <c r="DX6" s="47"/>
      <c r="DY6" s="47"/>
      <c r="DZ6" s="47"/>
      <c r="EA6" s="47"/>
      <c r="EB6" s="47"/>
      <c r="EC6" s="47"/>
      <c r="ED6" s="51"/>
      <c r="EE6" s="47"/>
      <c r="EF6" s="47"/>
      <c r="EG6" s="47"/>
      <c r="EH6" s="47"/>
      <c r="EI6" s="47"/>
      <c r="EJ6" s="47"/>
      <c r="EK6" s="47"/>
      <c r="EL6" s="47"/>
      <c r="EM6" s="47"/>
      <c r="EN6" s="47"/>
      <c r="EO6" s="47"/>
      <c r="EP6" s="47"/>
      <c r="EQ6" s="47"/>
      <c r="ER6" s="47"/>
      <c r="ES6" s="47"/>
      <c r="ET6" s="47"/>
      <c r="EU6" s="47"/>
      <c r="EV6" s="47"/>
      <c r="EX6" s="51"/>
      <c r="EY6" s="47"/>
    </row>
    <row r="7" spans="1:155" s="33" customFormat="1" ht="15" customHeight="1">
      <c r="A7" s="19"/>
      <c r="B7" s="32" t="s">
        <v>16</v>
      </c>
      <c r="C7" s="19"/>
      <c r="D7" s="19"/>
      <c r="E7" s="19"/>
      <c r="F7" s="19"/>
      <c r="G7" s="19"/>
      <c r="H7" s="19"/>
      <c r="I7" s="19"/>
      <c r="J7" s="42"/>
      <c r="K7" s="42"/>
      <c r="L7" s="19"/>
      <c r="M7" s="20"/>
      <c r="N7" s="21"/>
      <c r="O7" s="21"/>
      <c r="P7" s="43"/>
      <c r="Q7" s="43"/>
      <c r="R7" s="21"/>
      <c r="S7" s="21"/>
      <c r="T7" s="21"/>
      <c r="U7" s="21"/>
      <c r="V7" s="43"/>
      <c r="W7" s="43"/>
      <c r="X7" s="19"/>
      <c r="Y7" s="19"/>
      <c r="Z7" s="19"/>
      <c r="AA7" s="19"/>
      <c r="AB7" s="19"/>
      <c r="AC7" s="19"/>
      <c r="AD7" s="19"/>
      <c r="AE7" s="49"/>
      <c r="AF7" s="47"/>
      <c r="AG7" s="47"/>
      <c r="AH7" s="47"/>
      <c r="AI7" s="47"/>
      <c r="AJ7" s="47"/>
      <c r="AK7" s="47"/>
      <c r="AL7" s="38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8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  <c r="DV7" s="47"/>
      <c r="DW7" s="47"/>
      <c r="DX7" s="47"/>
      <c r="DY7" s="47"/>
      <c r="DZ7" s="47"/>
      <c r="EA7" s="47"/>
      <c r="EB7" s="47"/>
      <c r="EC7" s="47"/>
      <c r="ED7" s="51"/>
      <c r="EE7" s="47"/>
      <c r="EF7" s="47"/>
      <c r="EG7" s="47"/>
      <c r="EH7" s="47"/>
      <c r="EI7" s="47"/>
      <c r="EJ7" s="47"/>
      <c r="EK7" s="47"/>
      <c r="EL7" s="47"/>
      <c r="EM7" s="47"/>
      <c r="EN7" s="47"/>
      <c r="EO7" s="47"/>
      <c r="EP7" s="47"/>
      <c r="EQ7" s="47"/>
      <c r="ER7" s="47"/>
      <c r="ES7" s="47"/>
      <c r="ET7" s="47"/>
      <c r="EU7" s="47"/>
      <c r="EV7" s="47"/>
      <c r="EX7" s="51"/>
      <c r="EY7" s="47"/>
    </row>
    <row r="8" spans="1:155" s="33" customFormat="1" ht="15" customHeight="1">
      <c r="A8" s="19"/>
      <c r="B8" s="32" t="s">
        <v>17</v>
      </c>
      <c r="C8" s="19"/>
      <c r="D8" s="19"/>
      <c r="E8" s="19"/>
      <c r="F8" s="19"/>
      <c r="G8" s="19"/>
      <c r="H8" s="19"/>
      <c r="I8" s="19"/>
      <c r="J8" s="42"/>
      <c r="K8" s="42"/>
      <c r="L8" s="19"/>
      <c r="M8" s="20"/>
      <c r="N8" s="21"/>
      <c r="O8" s="21"/>
      <c r="P8" s="43"/>
      <c r="Q8" s="43"/>
      <c r="R8" s="21"/>
      <c r="S8" s="21"/>
      <c r="T8" s="21"/>
      <c r="U8" s="21"/>
      <c r="V8" s="43"/>
      <c r="W8" s="43"/>
      <c r="X8" s="19"/>
      <c r="Y8" s="19"/>
      <c r="Z8" s="19"/>
      <c r="AA8" s="19"/>
      <c r="AB8" s="19"/>
      <c r="AC8" s="19"/>
      <c r="AD8" s="19"/>
      <c r="AE8" s="49"/>
      <c r="AF8" s="47"/>
      <c r="AG8" s="47"/>
      <c r="AH8" s="47"/>
      <c r="AI8" s="47"/>
      <c r="AJ8" s="47"/>
      <c r="AK8" s="47"/>
      <c r="AL8" s="38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8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  <c r="DV8" s="47"/>
      <c r="DW8" s="47"/>
      <c r="DX8" s="47"/>
      <c r="DY8" s="47"/>
      <c r="DZ8" s="47"/>
      <c r="EA8" s="47"/>
      <c r="EB8" s="47"/>
      <c r="EC8" s="47"/>
      <c r="ED8" s="51"/>
      <c r="EE8" s="47"/>
      <c r="EF8" s="47"/>
      <c r="EG8" s="47"/>
      <c r="EH8" s="47"/>
      <c r="EI8" s="47"/>
      <c r="EJ8" s="47"/>
      <c r="EK8" s="47"/>
      <c r="EL8" s="47"/>
      <c r="EM8" s="47"/>
      <c r="EN8" s="47"/>
      <c r="EO8" s="47"/>
      <c r="EP8" s="47"/>
      <c r="EQ8" s="47"/>
      <c r="ER8" s="47"/>
      <c r="ES8" s="47"/>
      <c r="ET8" s="47"/>
      <c r="EU8" s="47"/>
      <c r="EV8" s="47"/>
      <c r="EX8" s="51"/>
      <c r="EY8" s="47"/>
    </row>
    <row r="9" spans="1:155" s="33" customFormat="1" ht="15" customHeight="1">
      <c r="A9" s="19"/>
      <c r="B9" s="19"/>
      <c r="C9" s="76" t="s">
        <v>19</v>
      </c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19"/>
      <c r="AE9" s="49"/>
      <c r="AF9" s="47"/>
      <c r="AG9" s="47"/>
      <c r="AH9" s="47"/>
      <c r="AI9" s="47"/>
      <c r="AJ9" s="47"/>
      <c r="AK9" s="47"/>
      <c r="AL9" s="38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8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51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X9" s="51"/>
      <c r="EY9" s="47"/>
    </row>
    <row r="10" spans="1:155" s="33" customFormat="1" ht="15" customHeight="1">
      <c r="A10" s="19"/>
      <c r="B10" s="19"/>
      <c r="C10" s="19"/>
      <c r="D10" s="19"/>
      <c r="E10" s="19"/>
      <c r="F10" s="19"/>
      <c r="G10" s="19"/>
      <c r="H10" s="19"/>
      <c r="I10" s="19"/>
      <c r="J10" s="42"/>
      <c r="K10" s="42"/>
      <c r="L10" s="19"/>
      <c r="M10" s="19"/>
      <c r="N10" s="19"/>
      <c r="O10" s="19"/>
      <c r="P10" s="55"/>
      <c r="Q10" s="55"/>
      <c r="V10" s="55"/>
      <c r="W10" s="19" t="s">
        <v>20</v>
      </c>
      <c r="Y10" s="56"/>
      <c r="Z10" s="57"/>
      <c r="AA10" s="57"/>
      <c r="AB10" s="58"/>
      <c r="AC10" s="58"/>
      <c r="AD10" s="19"/>
      <c r="AE10" s="49"/>
      <c r="AF10" s="47"/>
      <c r="AG10" s="47"/>
      <c r="AH10" s="47"/>
      <c r="AI10" s="47"/>
      <c r="AJ10" s="47"/>
      <c r="AK10" s="47"/>
      <c r="AL10" s="38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8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51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X10" s="51"/>
      <c r="EY10" s="47"/>
    </row>
    <row r="11" spans="1:155" s="33" customFormat="1" ht="15" customHeight="1">
      <c r="A11" s="19"/>
      <c r="B11" s="19"/>
      <c r="C11" s="77" t="s">
        <v>0</v>
      </c>
      <c r="D11" s="79" t="s">
        <v>3</v>
      </c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80" t="s">
        <v>6</v>
      </c>
      <c r="P11" s="80"/>
      <c r="Q11" s="80"/>
      <c r="R11" s="80"/>
      <c r="S11" s="80"/>
      <c r="T11" s="80"/>
      <c r="U11" s="80"/>
      <c r="V11" s="80"/>
      <c r="W11" s="80"/>
      <c r="X11" s="81"/>
      <c r="Y11" s="56"/>
      <c r="Z11" s="57"/>
      <c r="AA11" s="57"/>
      <c r="AB11" s="58"/>
      <c r="AC11" s="58"/>
      <c r="AD11" s="19"/>
      <c r="AE11" s="49"/>
      <c r="AF11" s="47"/>
      <c r="AG11" s="47"/>
      <c r="AH11" s="47"/>
      <c r="AI11" s="47"/>
      <c r="AJ11" s="47"/>
      <c r="AK11" s="47"/>
      <c r="AL11" s="38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8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51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X11" s="51"/>
      <c r="EY11" s="47"/>
    </row>
    <row r="12" spans="1:155" s="33" customFormat="1" ht="15" customHeight="1">
      <c r="A12" s="19"/>
      <c r="B12" s="19"/>
      <c r="C12" s="78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82" t="s">
        <v>7</v>
      </c>
      <c r="P12" s="82"/>
      <c r="Q12" s="82"/>
      <c r="R12" s="82"/>
      <c r="S12" s="79" t="s">
        <v>8</v>
      </c>
      <c r="T12" s="79"/>
      <c r="U12" s="79"/>
      <c r="V12" s="79"/>
      <c r="W12" s="79" t="s">
        <v>9</v>
      </c>
      <c r="X12" s="83"/>
      <c r="Y12" s="56"/>
      <c r="Z12" s="57"/>
      <c r="AA12" s="57"/>
      <c r="AB12" s="58"/>
      <c r="AC12" s="58"/>
      <c r="AD12" s="19"/>
      <c r="AE12" s="49"/>
      <c r="AF12" s="47" t="s">
        <v>22</v>
      </c>
      <c r="AG12" s="47" t="s">
        <v>23</v>
      </c>
      <c r="AH12" s="47" t="s">
        <v>24</v>
      </c>
      <c r="AI12" s="47" t="s">
        <v>25</v>
      </c>
      <c r="AJ12" s="47" t="s">
        <v>26</v>
      </c>
      <c r="AK12" s="47" t="s">
        <v>27</v>
      </c>
      <c r="AL12" s="38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8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51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X12" s="51"/>
      <c r="EY12" s="47"/>
    </row>
    <row r="13" spans="1:155" s="33" customFormat="1" ht="15" customHeight="1">
      <c r="A13" s="19"/>
      <c r="B13" s="8"/>
      <c r="C13" s="62">
        <v>1</v>
      </c>
      <c r="D13" s="63" t="s">
        <v>21</v>
      </c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4">
        <f t="shared" ref="O13:O32" ca="1" si="0">AF13</f>
        <v>0.62144571542739868</v>
      </c>
      <c r="P13" s="64"/>
      <c r="Q13" s="64"/>
      <c r="R13" s="64"/>
      <c r="S13" s="84">
        <v>189000</v>
      </c>
      <c r="T13" s="85"/>
      <c r="U13" s="85"/>
      <c r="V13" s="86"/>
      <c r="W13" s="65">
        <f ca="1">O13/S13*100</f>
        <v>3.2880725683989345E-4</v>
      </c>
      <c r="X13" s="66"/>
      <c r="Y13" s="56"/>
      <c r="Z13" s="57"/>
      <c r="AA13" s="57"/>
      <c r="AB13" s="58"/>
      <c r="AC13" s="58"/>
      <c r="AD13" s="19"/>
      <c r="AE13" s="49" t="s">
        <v>21</v>
      </c>
      <c r="AF13" s="47">
        <f t="shared" ref="AF13:AF32" ca="1" si="1">MAX(MAX(OFFSET(AG13,0,0,1,5),ABS(MIN(OFFSET(AG13,0,0,1,5)))))</f>
        <v>0.62144571542739868</v>
      </c>
      <c r="AG13" s="47">
        <v>-0.46198523044586182</v>
      </c>
      <c r="AH13" s="47">
        <v>-0.21709126234054565</v>
      </c>
      <c r="AI13" s="47">
        <v>-0.1475675106048584</v>
      </c>
      <c r="AJ13" s="47">
        <v>-0.25598999857902527</v>
      </c>
      <c r="AK13" s="47">
        <v>-0.62144571542739868</v>
      </c>
      <c r="AL13" s="38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8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51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X13" s="51"/>
      <c r="EY13" s="47"/>
    </row>
    <row r="14" spans="1:155" s="33" customFormat="1" ht="15" customHeight="1">
      <c r="A14" s="19"/>
      <c r="B14" s="14"/>
      <c r="C14" s="62">
        <v>2</v>
      </c>
      <c r="D14" s="63" t="s">
        <v>28</v>
      </c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4">
        <f t="shared" ca="1" si="0"/>
        <v>3778.302001953125</v>
      </c>
      <c r="P14" s="64"/>
      <c r="Q14" s="64"/>
      <c r="R14" s="64"/>
      <c r="S14" s="87"/>
      <c r="T14" s="88"/>
      <c r="U14" s="88"/>
      <c r="V14" s="72"/>
      <c r="W14" s="65">
        <f ca="1">O14/S13*100</f>
        <v>1.9991015883349865</v>
      </c>
      <c r="X14" s="66"/>
      <c r="Y14" s="56"/>
      <c r="Z14" s="57"/>
      <c r="AA14" s="57"/>
      <c r="AB14" s="58"/>
      <c r="AC14" s="58"/>
      <c r="AD14" s="19"/>
      <c r="AE14" s="49" t="s">
        <v>28</v>
      </c>
      <c r="AF14" s="47">
        <f t="shared" ca="1" si="1"/>
        <v>3778.302001953125</v>
      </c>
      <c r="AG14" s="47">
        <v>-3486.4130859375</v>
      </c>
      <c r="AH14" s="47">
        <v>-3585.37646484375</v>
      </c>
      <c r="AI14" s="47">
        <v>-3660.708251953125</v>
      </c>
      <c r="AJ14" s="47">
        <v>-3737.875</v>
      </c>
      <c r="AK14" s="47">
        <v>-3778.302001953125</v>
      </c>
      <c r="AL14" s="38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8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51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X14" s="51"/>
      <c r="EY14" s="47"/>
    </row>
    <row r="15" spans="1:155" s="33" customFormat="1" ht="15" customHeight="1">
      <c r="A15" s="19"/>
      <c r="B15" s="19"/>
      <c r="C15" s="62">
        <v>3</v>
      </c>
      <c r="D15" s="63" t="s">
        <v>29</v>
      </c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4">
        <f t="shared" ca="1" si="0"/>
        <v>3778.470703125</v>
      </c>
      <c r="P15" s="64"/>
      <c r="Q15" s="64"/>
      <c r="R15" s="64"/>
      <c r="S15" s="87"/>
      <c r="T15" s="88"/>
      <c r="U15" s="88"/>
      <c r="V15" s="72"/>
      <c r="W15" s="65">
        <f ca="1">O15/S13*100</f>
        <v>1.9991908482142855</v>
      </c>
      <c r="X15" s="66"/>
      <c r="Y15" s="56"/>
      <c r="Z15" s="57"/>
      <c r="AA15" s="57"/>
      <c r="AB15" s="58"/>
      <c r="AC15" s="58"/>
      <c r="AD15" s="19"/>
      <c r="AE15" s="49" t="s">
        <v>29</v>
      </c>
      <c r="AF15" s="47">
        <f t="shared" ca="1" si="1"/>
        <v>3778.470703125</v>
      </c>
      <c r="AG15" s="47">
        <v>-3486.5458984375</v>
      </c>
      <c r="AH15" s="47">
        <v>-3585.88330078125</v>
      </c>
      <c r="AI15" s="47">
        <v>-3661.325439453125</v>
      </c>
      <c r="AJ15" s="47">
        <v>-3738.397216796875</v>
      </c>
      <c r="AK15" s="47">
        <v>-3778.470703125</v>
      </c>
      <c r="AL15" s="38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8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51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X15" s="51"/>
      <c r="EY15" s="47"/>
    </row>
    <row r="16" spans="1:155" s="33" customFormat="1" ht="15" customHeight="1">
      <c r="A16" s="19"/>
      <c r="B16" s="19"/>
      <c r="C16" s="62">
        <v>4</v>
      </c>
      <c r="D16" s="63" t="s">
        <v>30</v>
      </c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4">
        <f t="shared" ca="1" si="0"/>
        <v>2309.6455078125</v>
      </c>
      <c r="P16" s="64"/>
      <c r="Q16" s="64"/>
      <c r="R16" s="64"/>
      <c r="S16" s="87"/>
      <c r="T16" s="88"/>
      <c r="U16" s="88"/>
      <c r="V16" s="72"/>
      <c r="W16" s="65">
        <f ca="1">O16/S13*100</f>
        <v>1.2220346602182539</v>
      </c>
      <c r="X16" s="66"/>
      <c r="Y16" s="56"/>
      <c r="Z16" s="57"/>
      <c r="AA16" s="57"/>
      <c r="AB16" s="58"/>
      <c r="AC16" s="58"/>
      <c r="AD16" s="19"/>
      <c r="AE16" s="49" t="s">
        <v>30</v>
      </c>
      <c r="AF16" s="47">
        <f t="shared" ca="1" si="1"/>
        <v>2309.6455078125</v>
      </c>
      <c r="AG16" s="47">
        <v>-1308.413330078125</v>
      </c>
      <c r="AH16" s="47">
        <v>-1909.175537109375</v>
      </c>
      <c r="AI16" s="47">
        <v>-2223.8544921875</v>
      </c>
      <c r="AJ16" s="47">
        <v>-2309.6455078125</v>
      </c>
      <c r="AK16" s="47">
        <v>-2090.751220703125</v>
      </c>
      <c r="AL16" s="38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8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51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X16" s="51"/>
      <c r="EY16" s="47"/>
    </row>
    <row r="17" spans="1:155" s="33" customFormat="1" ht="15" customHeight="1">
      <c r="A17" s="19"/>
      <c r="B17" s="19"/>
      <c r="C17" s="62">
        <v>5</v>
      </c>
      <c r="D17" s="63" t="s">
        <v>31</v>
      </c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4">
        <f t="shared" ca="1" si="0"/>
        <v>2310.13818359375</v>
      </c>
      <c r="P17" s="64"/>
      <c r="Q17" s="64"/>
      <c r="R17" s="64"/>
      <c r="S17" s="87"/>
      <c r="T17" s="88"/>
      <c r="U17" s="88"/>
      <c r="V17" s="72"/>
      <c r="W17" s="65">
        <f ca="1">O17/S13*100</f>
        <v>1.2222953352347883</v>
      </c>
      <c r="X17" s="66"/>
      <c r="Y17" s="56"/>
      <c r="Z17" s="57"/>
      <c r="AA17" s="57"/>
      <c r="AB17" s="58"/>
      <c r="AC17" s="58"/>
      <c r="AD17" s="19"/>
      <c r="AE17" s="49" t="s">
        <v>31</v>
      </c>
      <c r="AF17" s="47">
        <f t="shared" ca="1" si="1"/>
        <v>2310.13818359375</v>
      </c>
      <c r="AG17" s="47">
        <v>-1308.921875</v>
      </c>
      <c r="AH17" s="47">
        <v>-1909.65576171875</v>
      </c>
      <c r="AI17" s="47">
        <v>-2224.341064453125</v>
      </c>
      <c r="AJ17" s="47">
        <v>-2310.13818359375</v>
      </c>
      <c r="AK17" s="47">
        <v>-2091.285888671875</v>
      </c>
      <c r="AL17" s="38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8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51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X17" s="51"/>
      <c r="EY17" s="47"/>
    </row>
    <row r="18" spans="1:155" s="33" customFormat="1" ht="15" customHeight="1">
      <c r="A18" s="19"/>
      <c r="B18" s="19"/>
      <c r="C18" s="62">
        <v>6</v>
      </c>
      <c r="D18" s="63" t="s">
        <v>32</v>
      </c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4">
        <f t="shared" ca="1" si="0"/>
        <v>1574.99609375</v>
      </c>
      <c r="P18" s="64"/>
      <c r="Q18" s="64"/>
      <c r="R18" s="64"/>
      <c r="S18" s="87"/>
      <c r="T18" s="88"/>
      <c r="U18" s="88"/>
      <c r="V18" s="72"/>
      <c r="W18" s="65">
        <f ca="1">O18/S13*100</f>
        <v>0.8333312665343916</v>
      </c>
      <c r="X18" s="66"/>
      <c r="Y18" s="56"/>
      <c r="Z18" s="57"/>
      <c r="AA18" s="57"/>
      <c r="AB18" s="58"/>
      <c r="AC18" s="58"/>
      <c r="AD18" s="19"/>
      <c r="AE18" s="49" t="s">
        <v>32</v>
      </c>
      <c r="AF18" s="47">
        <f t="shared" ca="1" si="1"/>
        <v>1574.99609375</v>
      </c>
      <c r="AG18" s="47">
        <v>-662.75634765625</v>
      </c>
      <c r="AH18" s="47">
        <v>-1165.989013671875</v>
      </c>
      <c r="AI18" s="47">
        <v>-1452.5008544921875</v>
      </c>
      <c r="AJ18" s="47">
        <v>-1574.99609375</v>
      </c>
      <c r="AK18" s="47">
        <v>-1464.64453125</v>
      </c>
      <c r="AL18" s="38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8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51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X18" s="51"/>
      <c r="EY18" s="47"/>
    </row>
    <row r="19" spans="1:155" s="33" customFormat="1" ht="15" customHeight="1">
      <c r="A19" s="19"/>
      <c r="B19" s="19"/>
      <c r="C19" s="62">
        <v>7</v>
      </c>
      <c r="D19" s="63" t="s">
        <v>33</v>
      </c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4">
        <f t="shared" ca="1" si="0"/>
        <v>1575.26513671875</v>
      </c>
      <c r="P19" s="64"/>
      <c r="Q19" s="64"/>
      <c r="R19" s="64"/>
      <c r="S19" s="87"/>
      <c r="T19" s="88"/>
      <c r="U19" s="88"/>
      <c r="V19" s="72"/>
      <c r="W19" s="65">
        <f ca="1">O19/S13*100</f>
        <v>0.83347361731150804</v>
      </c>
      <c r="X19" s="66"/>
      <c r="Y19" s="56"/>
      <c r="Z19" s="57"/>
      <c r="AA19" s="57"/>
      <c r="AB19" s="58"/>
      <c r="AC19" s="58"/>
      <c r="AD19" s="19"/>
      <c r="AE19" s="49" t="s">
        <v>33</v>
      </c>
      <c r="AF19" s="47">
        <f t="shared" ca="1" si="1"/>
        <v>1575.26513671875</v>
      </c>
      <c r="AG19" s="47">
        <v>-663.0159912109375</v>
      </c>
      <c r="AH19" s="47">
        <v>-1166.2542724609375</v>
      </c>
      <c r="AI19" s="47">
        <v>-1452.769775390625</v>
      </c>
      <c r="AJ19" s="47">
        <v>-1575.26513671875</v>
      </c>
      <c r="AK19" s="47">
        <v>-1464.907958984375</v>
      </c>
      <c r="AL19" s="38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8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51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X19" s="51"/>
      <c r="EY19" s="47"/>
    </row>
    <row r="20" spans="1:155" s="33" customFormat="1" ht="15" customHeight="1">
      <c r="A20" s="19"/>
      <c r="B20" s="19"/>
      <c r="C20" s="62">
        <v>8</v>
      </c>
      <c r="D20" s="63" t="s">
        <v>34</v>
      </c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4">
        <f t="shared" ca="1" si="0"/>
        <v>1352.65673828125</v>
      </c>
      <c r="P20" s="64"/>
      <c r="Q20" s="64"/>
      <c r="R20" s="64"/>
      <c r="S20" s="87"/>
      <c r="T20" s="88"/>
      <c r="U20" s="88"/>
      <c r="V20" s="72"/>
      <c r="W20" s="65">
        <f ca="1">O20/S13*100</f>
        <v>0.71569139591600528</v>
      </c>
      <c r="X20" s="66"/>
      <c r="Y20" s="56"/>
      <c r="Z20" s="57"/>
      <c r="AA20" s="57"/>
      <c r="AB20" s="58"/>
      <c r="AC20" s="58"/>
      <c r="AD20" s="19"/>
      <c r="AE20" s="49" t="s">
        <v>34</v>
      </c>
      <c r="AF20" s="47">
        <f t="shared" ca="1" si="1"/>
        <v>1352.65673828125</v>
      </c>
      <c r="AG20" s="47">
        <v>-458.84207153320312</v>
      </c>
      <c r="AH20" s="47">
        <v>-945.4127197265625</v>
      </c>
      <c r="AI20" s="47">
        <v>-1224.740234375</v>
      </c>
      <c r="AJ20" s="47">
        <v>-1352.65673828125</v>
      </c>
      <c r="AK20" s="47">
        <v>-1256.719482421875</v>
      </c>
      <c r="AL20" s="38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8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51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X20" s="51"/>
      <c r="EY20" s="47"/>
    </row>
    <row r="21" spans="1:155" s="33" customFormat="1" ht="15" customHeight="1">
      <c r="A21" s="8"/>
      <c r="B21" s="11"/>
      <c r="C21" s="62">
        <v>9</v>
      </c>
      <c r="D21" s="63" t="s">
        <v>35</v>
      </c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4">
        <f t="shared" ca="1" si="0"/>
        <v>1352.699462890625</v>
      </c>
      <c r="P21" s="64"/>
      <c r="Q21" s="64"/>
      <c r="R21" s="64"/>
      <c r="S21" s="87"/>
      <c r="T21" s="88"/>
      <c r="U21" s="88"/>
      <c r="V21" s="72"/>
      <c r="W21" s="65">
        <f ca="1">O21/S13*100</f>
        <v>0.71571400152943121</v>
      </c>
      <c r="X21" s="66"/>
      <c r="AB21" s="59"/>
      <c r="AC21" s="5"/>
      <c r="AD21" s="19"/>
      <c r="AE21" s="49" t="s">
        <v>35</v>
      </c>
      <c r="AF21" s="47">
        <f t="shared" ca="1" si="1"/>
        <v>1352.699462890625</v>
      </c>
      <c r="AG21" s="47">
        <v>-458.89544677734375</v>
      </c>
      <c r="AH21" s="47">
        <v>-945.45654296875</v>
      </c>
      <c r="AI21" s="47">
        <v>-1224.7791748046875</v>
      </c>
      <c r="AJ21" s="47">
        <v>-1352.699462890625</v>
      </c>
      <c r="AK21" s="47">
        <v>-1256.77197265625</v>
      </c>
      <c r="AL21" s="38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8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51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X21" s="51"/>
      <c r="EY21" s="47"/>
    </row>
    <row r="22" spans="1:155" s="33" customFormat="1" ht="15" customHeight="1">
      <c r="A22" s="14"/>
      <c r="B22" s="30"/>
      <c r="C22" s="62">
        <v>10</v>
      </c>
      <c r="D22" s="63" t="s">
        <v>36</v>
      </c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4">
        <f t="shared" ca="1" si="0"/>
        <v>1266.2808837890625</v>
      </c>
      <c r="P22" s="64"/>
      <c r="Q22" s="64"/>
      <c r="R22" s="64"/>
      <c r="S22" s="87"/>
      <c r="T22" s="88"/>
      <c r="U22" s="88"/>
      <c r="V22" s="72"/>
      <c r="W22" s="65">
        <f ca="1">O22/S13*100</f>
        <v>0.66998988560267858</v>
      </c>
      <c r="X22" s="66"/>
      <c r="Y22" s="30"/>
      <c r="Z22" s="30"/>
      <c r="AA22" s="30"/>
      <c r="AB22" s="30"/>
      <c r="AC22" s="3"/>
      <c r="AD22" s="19"/>
      <c r="AE22" s="49" t="s">
        <v>36</v>
      </c>
      <c r="AF22" s="47">
        <f t="shared" ca="1" si="1"/>
        <v>1266.2808837890625</v>
      </c>
      <c r="AG22" s="47">
        <v>-380.75009155273437</v>
      </c>
      <c r="AH22" s="47">
        <v>-861.32135009765625</v>
      </c>
      <c r="AI22" s="47">
        <v>-1137.588134765625</v>
      </c>
      <c r="AJ22" s="47">
        <v>-1266.2808837890625</v>
      </c>
      <c r="AK22" s="47">
        <v>-1174.64013671875</v>
      </c>
      <c r="AL22" s="38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8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51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X22" s="51"/>
      <c r="EY22" s="47"/>
    </row>
    <row r="23" spans="1:155" s="33" customFormat="1" ht="15" customHeight="1">
      <c r="A23" s="14"/>
      <c r="B23" s="60"/>
      <c r="C23" s="62">
        <v>11</v>
      </c>
      <c r="D23" s="63" t="s">
        <v>37</v>
      </c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4">
        <f t="shared" ca="1" si="0"/>
        <v>1266.33544921875</v>
      </c>
      <c r="P23" s="64"/>
      <c r="Q23" s="64"/>
      <c r="R23" s="64"/>
      <c r="S23" s="87"/>
      <c r="T23" s="88"/>
      <c r="U23" s="88"/>
      <c r="V23" s="72"/>
      <c r="W23" s="65">
        <f ca="1">O23/S13*100</f>
        <v>0.67001875620039686</v>
      </c>
      <c r="X23" s="66"/>
      <c r="AC23" s="3"/>
      <c r="AD23" s="19"/>
      <c r="AE23" s="49" t="s">
        <v>37</v>
      </c>
      <c r="AF23" s="47">
        <f t="shared" ca="1" si="1"/>
        <v>1266.33544921875</v>
      </c>
      <c r="AG23" s="47">
        <v>-380.81597900390625</v>
      </c>
      <c r="AH23" s="47">
        <v>-861.3797607421875</v>
      </c>
      <c r="AI23" s="47">
        <v>-1137.6419677734375</v>
      </c>
      <c r="AJ23" s="47">
        <v>-1266.33544921875</v>
      </c>
      <c r="AK23" s="47">
        <v>-1174.7001953125</v>
      </c>
      <c r="AL23" s="38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8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51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X23" s="51"/>
      <c r="EY23" s="47"/>
    </row>
    <row r="24" spans="1:155" s="33" customFormat="1" ht="15" customHeight="1">
      <c r="A24" s="14"/>
      <c r="B24" s="30"/>
      <c r="C24" s="62">
        <v>12</v>
      </c>
      <c r="D24" s="63" t="s">
        <v>38</v>
      </c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4">
        <f t="shared" ca="1" si="0"/>
        <v>1207.677490234375</v>
      </c>
      <c r="P24" s="64"/>
      <c r="Q24" s="64"/>
      <c r="R24" s="64"/>
      <c r="S24" s="87"/>
      <c r="T24" s="88"/>
      <c r="U24" s="88"/>
      <c r="V24" s="72"/>
      <c r="W24" s="65">
        <f ca="1">O24/S13*100</f>
        <v>0.63898279906580679</v>
      </c>
      <c r="X24" s="66"/>
      <c r="Y24" s="61"/>
      <c r="Z24" s="61"/>
      <c r="AA24" s="61"/>
      <c r="AB24" s="61"/>
      <c r="AC24" s="3"/>
      <c r="AD24" s="19"/>
      <c r="AE24" s="49" t="s">
        <v>38</v>
      </c>
      <c r="AF24" s="47">
        <f t="shared" ca="1" si="1"/>
        <v>1207.677490234375</v>
      </c>
      <c r="AG24" s="47">
        <v>-328.20297241210937</v>
      </c>
      <c r="AH24" s="47">
        <v>-804.5968017578125</v>
      </c>
      <c r="AI24" s="47">
        <v>-1078.4781494140625</v>
      </c>
      <c r="AJ24" s="47">
        <v>-1207.677490234375</v>
      </c>
      <c r="AK24" s="47">
        <v>-1119.1029052734375</v>
      </c>
      <c r="AL24" s="38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8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7"/>
      <c r="DT24" s="47"/>
      <c r="DU24" s="47"/>
      <c r="DV24" s="47"/>
      <c r="DW24" s="47"/>
      <c r="DX24" s="47"/>
      <c r="DY24" s="47"/>
      <c r="DZ24" s="47"/>
      <c r="EA24" s="47"/>
      <c r="EB24" s="47"/>
      <c r="EC24" s="47"/>
      <c r="ED24" s="51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X24" s="51"/>
      <c r="EY24" s="47"/>
    </row>
    <row r="25" spans="1:155" s="33" customFormat="1" ht="15" customHeight="1">
      <c r="A25" s="14"/>
      <c r="B25" s="30"/>
      <c r="C25" s="62">
        <v>13</v>
      </c>
      <c r="D25" s="63" t="s">
        <v>39</v>
      </c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4">
        <f t="shared" ca="1" si="0"/>
        <v>1207.7283935546875</v>
      </c>
      <c r="P25" s="64"/>
      <c r="Q25" s="64"/>
      <c r="R25" s="64"/>
      <c r="S25" s="87"/>
      <c r="T25" s="88"/>
      <c r="U25" s="88"/>
      <c r="V25" s="72"/>
      <c r="W25" s="65">
        <f ca="1">O25/S13*100</f>
        <v>0.63900973203951716</v>
      </c>
      <c r="X25" s="66"/>
      <c r="Y25" s="30"/>
      <c r="Z25" s="30"/>
      <c r="AA25" s="30"/>
      <c r="AB25" s="30"/>
      <c r="AC25" s="3"/>
      <c r="AD25" s="19"/>
      <c r="AE25" s="49" t="s">
        <v>39</v>
      </c>
      <c r="AF25" s="47">
        <f t="shared" ca="1" si="1"/>
        <v>1207.7283935546875</v>
      </c>
      <c r="AG25" s="47">
        <v>-328.26544189453125</v>
      </c>
      <c r="AH25" s="47">
        <v>-804.65252685546875</v>
      </c>
      <c r="AI25" s="47">
        <v>-1078.529296875</v>
      </c>
      <c r="AJ25" s="47">
        <v>-1207.7283935546875</v>
      </c>
      <c r="AK25" s="47">
        <v>-1119.1572265625</v>
      </c>
      <c r="AL25" s="38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8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51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X25" s="51"/>
      <c r="EY25" s="47"/>
    </row>
    <row r="26" spans="1:155" s="33" customFormat="1" ht="15" customHeight="1">
      <c r="A26" s="14"/>
      <c r="B26" s="30"/>
      <c r="C26" s="62">
        <v>14</v>
      </c>
      <c r="D26" s="63" t="s">
        <v>40</v>
      </c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4">
        <f t="shared" ca="1" si="0"/>
        <v>1178.900146484375</v>
      </c>
      <c r="P26" s="64"/>
      <c r="Q26" s="64"/>
      <c r="R26" s="64"/>
      <c r="S26" s="87"/>
      <c r="T26" s="88"/>
      <c r="U26" s="88"/>
      <c r="V26" s="72"/>
      <c r="W26" s="65">
        <f ca="1">O26/S13*100</f>
        <v>0.62375669126157407</v>
      </c>
      <c r="X26" s="66"/>
      <c r="Y26" s="30"/>
      <c r="Z26" s="30"/>
      <c r="AA26" s="30"/>
      <c r="AB26" s="30"/>
      <c r="AC26" s="3"/>
      <c r="AD26" s="19"/>
      <c r="AE26" s="49" t="s">
        <v>40</v>
      </c>
      <c r="AF26" s="47">
        <f t="shared" ca="1" si="1"/>
        <v>1178.900146484375</v>
      </c>
      <c r="AG26" s="47">
        <v>-303.25833129882812</v>
      </c>
      <c r="AH26" s="47">
        <v>-777.10174560546875</v>
      </c>
      <c r="AI26" s="47">
        <v>-1049.507080078125</v>
      </c>
      <c r="AJ26" s="47">
        <v>-1178.900146484375</v>
      </c>
      <c r="AK26" s="47">
        <v>-1092.1192626953125</v>
      </c>
      <c r="AL26" s="38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8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51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X26" s="51"/>
      <c r="EY26" s="47"/>
    </row>
    <row r="27" spans="1:155" s="33" customFormat="1" ht="15" customHeight="1">
      <c r="A27" s="14"/>
      <c r="B27" s="30"/>
      <c r="C27" s="62">
        <v>15</v>
      </c>
      <c r="D27" s="63" t="s">
        <v>41</v>
      </c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4">
        <f t="shared" ca="1" si="0"/>
        <v>1176.1939697265625</v>
      </c>
      <c r="P27" s="64"/>
      <c r="Q27" s="64"/>
      <c r="R27" s="64"/>
      <c r="S27" s="87"/>
      <c r="T27" s="88"/>
      <c r="U27" s="88"/>
      <c r="V27" s="72"/>
      <c r="W27" s="65">
        <f ca="1">O27/S13*100</f>
        <v>0.62232485170717589</v>
      </c>
      <c r="X27" s="66"/>
      <c r="Y27" s="30"/>
      <c r="Z27" s="30"/>
      <c r="AA27" s="30"/>
      <c r="AB27" s="30"/>
      <c r="AC27" s="3"/>
      <c r="AD27" s="19"/>
      <c r="AE27" s="49" t="s">
        <v>41</v>
      </c>
      <c r="AF27" s="47">
        <f t="shared" ca="1" si="1"/>
        <v>1176.1939697265625</v>
      </c>
      <c r="AG27" s="47">
        <v>-300.75564575195312</v>
      </c>
      <c r="AH27" s="47">
        <v>-774.5142822265625</v>
      </c>
      <c r="AI27" s="47">
        <v>-1046.8265380859375</v>
      </c>
      <c r="AJ27" s="47">
        <v>-1176.1939697265625</v>
      </c>
      <c r="AK27" s="47">
        <v>-1089.10205078125</v>
      </c>
      <c r="AL27" s="38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8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51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X27" s="51"/>
      <c r="EY27" s="47"/>
    </row>
    <row r="28" spans="1:155" s="33" customFormat="1" ht="15" customHeight="1">
      <c r="A28" s="14"/>
      <c r="B28" s="30"/>
      <c r="C28" s="62">
        <v>16</v>
      </c>
      <c r="D28" s="63" t="s">
        <v>42</v>
      </c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4">
        <f t="shared" ca="1" si="0"/>
        <v>1174.07177734375</v>
      </c>
      <c r="P28" s="64"/>
      <c r="Q28" s="64"/>
      <c r="R28" s="64"/>
      <c r="S28" s="87"/>
      <c r="T28" s="88"/>
      <c r="U28" s="88"/>
      <c r="V28" s="72"/>
      <c r="W28" s="65">
        <f ca="1">O28/S13*100</f>
        <v>0.6212019985945767</v>
      </c>
      <c r="X28" s="66"/>
      <c r="Y28" s="30"/>
      <c r="Z28" s="30"/>
      <c r="AA28" s="30"/>
      <c r="AB28" s="30"/>
      <c r="AC28" s="3"/>
      <c r="AD28" s="19"/>
      <c r="AE28" s="49" t="s">
        <v>42</v>
      </c>
      <c r="AF28" s="47">
        <f t="shared" ca="1" si="1"/>
        <v>1174.07177734375</v>
      </c>
      <c r="AG28" s="47">
        <v>-299.45352172851563</v>
      </c>
      <c r="AH28" s="47">
        <v>-772.7490234375</v>
      </c>
      <c r="AI28" s="47">
        <v>-1044.6087646484375</v>
      </c>
      <c r="AJ28" s="47">
        <v>-1174.07177734375</v>
      </c>
      <c r="AK28" s="47">
        <v>-1087.1578369140625</v>
      </c>
      <c r="AL28" s="38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8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51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X28" s="51"/>
      <c r="EY28" s="47"/>
    </row>
    <row r="29" spans="1:155" s="33" customFormat="1" ht="15" customHeight="1">
      <c r="A29" s="14"/>
      <c r="B29" s="30"/>
      <c r="C29" s="62">
        <v>17</v>
      </c>
      <c r="D29" s="63" t="s">
        <v>43</v>
      </c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4">
        <f t="shared" ca="1" si="0"/>
        <v>1170.76025390625</v>
      </c>
      <c r="P29" s="64"/>
      <c r="Q29" s="64"/>
      <c r="R29" s="64"/>
      <c r="S29" s="87"/>
      <c r="T29" s="88"/>
      <c r="U29" s="88"/>
      <c r="V29" s="72"/>
      <c r="W29" s="65">
        <f ca="1">O29/S13*100</f>
        <v>0.61944986979166672</v>
      </c>
      <c r="X29" s="66"/>
      <c r="Y29" s="30"/>
      <c r="Z29" s="30"/>
      <c r="AA29" s="30"/>
      <c r="AB29" s="30"/>
      <c r="AC29" s="3"/>
      <c r="AD29" s="19"/>
      <c r="AE29" s="49" t="s">
        <v>43</v>
      </c>
      <c r="AF29" s="47">
        <f t="shared" ca="1" si="1"/>
        <v>1170.76025390625</v>
      </c>
      <c r="AG29" s="47">
        <v>-296.5906982421875</v>
      </c>
      <c r="AH29" s="47">
        <v>-769.1640625</v>
      </c>
      <c r="AI29" s="47">
        <v>-1042.3214111328125</v>
      </c>
      <c r="AJ29" s="47">
        <v>-1170.76025390625</v>
      </c>
      <c r="AK29" s="47">
        <v>-1084.2445068359375</v>
      </c>
      <c r="AL29" s="38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8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51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X29" s="51"/>
      <c r="EY29" s="47"/>
    </row>
    <row r="30" spans="1:155" s="33" customFormat="1" ht="15" customHeight="1">
      <c r="A30" s="14"/>
      <c r="B30" s="30"/>
      <c r="C30" s="62">
        <v>18</v>
      </c>
      <c r="D30" s="63" t="s">
        <v>44</v>
      </c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4">
        <f t="shared" ca="1" si="0"/>
        <v>682.51519775390625</v>
      </c>
      <c r="P30" s="64"/>
      <c r="Q30" s="64"/>
      <c r="R30" s="64"/>
      <c r="S30" s="87"/>
      <c r="T30" s="88"/>
      <c r="U30" s="88"/>
      <c r="V30" s="72"/>
      <c r="W30" s="65">
        <f ca="1">O30/S13*100</f>
        <v>0.36111915225074409</v>
      </c>
      <c r="X30" s="66"/>
      <c r="Y30" s="30"/>
      <c r="Z30" s="30"/>
      <c r="AA30" s="30"/>
      <c r="AB30" s="30"/>
      <c r="AC30" s="3"/>
      <c r="AD30" s="19"/>
      <c r="AE30" s="49" t="s">
        <v>44</v>
      </c>
      <c r="AF30" s="47">
        <f t="shared" ca="1" si="1"/>
        <v>682.51519775390625</v>
      </c>
      <c r="AG30" s="47">
        <v>98.5098876953125</v>
      </c>
      <c r="AH30" s="47">
        <v>-273.99447631835937</v>
      </c>
      <c r="AI30" s="47">
        <v>-506.02825927734375</v>
      </c>
      <c r="AJ30" s="47">
        <v>-676.6708984375</v>
      </c>
      <c r="AK30" s="47">
        <v>-682.51519775390625</v>
      </c>
      <c r="AL30" s="38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8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51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X30" s="51"/>
      <c r="EY30" s="47"/>
    </row>
    <row r="31" spans="1:155" s="33" customFormat="1" ht="15" customHeight="1">
      <c r="A31" s="14"/>
      <c r="B31" s="10"/>
      <c r="C31" s="62">
        <v>19</v>
      </c>
      <c r="D31" s="63" t="s">
        <v>45</v>
      </c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4">
        <f t="shared" ca="1" si="0"/>
        <v>1072.936279296875</v>
      </c>
      <c r="P31" s="64"/>
      <c r="Q31" s="64"/>
      <c r="R31" s="64"/>
      <c r="S31" s="87"/>
      <c r="T31" s="88"/>
      <c r="U31" s="88"/>
      <c r="V31" s="72"/>
      <c r="W31" s="65">
        <f ca="1">O31/S13*100</f>
        <v>0.56769115306712969</v>
      </c>
      <c r="X31" s="66"/>
      <c r="Y31" s="57"/>
      <c r="Z31" s="57"/>
      <c r="AA31" s="58"/>
      <c r="AB31" s="58"/>
      <c r="AC31" s="3"/>
      <c r="AD31" s="19"/>
      <c r="AE31" s="49" t="s">
        <v>45</v>
      </c>
      <c r="AF31" s="47">
        <f t="shared" ca="1" si="1"/>
        <v>1072.936279296875</v>
      </c>
      <c r="AG31" s="47">
        <v>1072.936279296875</v>
      </c>
      <c r="AH31" s="47">
        <v>601.88433837890625</v>
      </c>
      <c r="AI31" s="47">
        <v>286.93569946289062</v>
      </c>
      <c r="AJ31" s="47">
        <v>248.94317626953125</v>
      </c>
      <c r="AK31" s="47">
        <v>349.69659423828125</v>
      </c>
      <c r="AL31" s="38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8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51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X31" s="51"/>
      <c r="EY31" s="47"/>
    </row>
    <row r="32" spans="1:155" s="33" customFormat="1" ht="15" customHeight="1">
      <c r="A32" s="14"/>
      <c r="B32" s="10"/>
      <c r="C32" s="62">
        <v>20</v>
      </c>
      <c r="D32" s="63" t="s">
        <v>46</v>
      </c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4">
        <f t="shared" ca="1" si="0"/>
        <v>3416.7841796875</v>
      </c>
      <c r="P32" s="64"/>
      <c r="Q32" s="64"/>
      <c r="R32" s="64"/>
      <c r="S32" s="89"/>
      <c r="T32" s="90"/>
      <c r="U32" s="90"/>
      <c r="V32" s="91"/>
      <c r="W32" s="65">
        <f ca="1">O32/S13*100</f>
        <v>1.8078223172949734</v>
      </c>
      <c r="X32" s="66"/>
      <c r="Y32" s="57"/>
      <c r="Z32" s="57"/>
      <c r="AA32" s="58"/>
      <c r="AB32" s="58"/>
      <c r="AC32" s="3"/>
      <c r="AD32" s="19"/>
      <c r="AE32" s="49" t="s">
        <v>46</v>
      </c>
      <c r="AF32" s="47">
        <f t="shared" ca="1" si="1"/>
        <v>3416.7841796875</v>
      </c>
      <c r="AG32" s="47">
        <v>-2739.390380859375</v>
      </c>
      <c r="AH32" s="47">
        <v>-3106.47998046875</v>
      </c>
      <c r="AI32" s="47">
        <v>-3233.73876953125</v>
      </c>
      <c r="AJ32" s="47">
        <v>-3416.7841796875</v>
      </c>
      <c r="AK32" s="47">
        <v>-3289.6328125</v>
      </c>
      <c r="AL32" s="38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8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51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X32" s="51"/>
      <c r="EY32" s="47"/>
    </row>
    <row r="33" spans="1:155" s="33" customFormat="1" ht="15" customHeight="1">
      <c r="A33" s="14"/>
      <c r="B33" s="10"/>
      <c r="C33" s="14"/>
      <c r="D33" s="14"/>
      <c r="E33" s="14"/>
      <c r="F33" s="14"/>
      <c r="G33" s="14"/>
      <c r="H33" s="14"/>
      <c r="I33" s="14"/>
      <c r="J33" s="39"/>
      <c r="K33" s="39"/>
      <c r="L33" s="14"/>
      <c r="M33" s="17"/>
      <c r="N33" s="4"/>
      <c r="O33" s="2"/>
      <c r="P33" s="44"/>
      <c r="Q33" s="45"/>
      <c r="R33" s="3"/>
      <c r="S33" s="3"/>
      <c r="T33" s="3"/>
      <c r="U33" s="3"/>
      <c r="V33" s="44"/>
      <c r="W33" s="44"/>
      <c r="X33" s="3"/>
      <c r="Y33" s="57"/>
      <c r="Z33" s="57"/>
      <c r="AA33" s="58"/>
      <c r="AB33" s="58"/>
      <c r="AC33" s="3"/>
      <c r="AD33" s="19"/>
      <c r="AE33" s="49"/>
      <c r="AF33" s="47"/>
      <c r="AG33" s="47"/>
      <c r="AH33" s="47"/>
      <c r="AI33" s="47"/>
      <c r="AJ33" s="47"/>
      <c r="AK33" s="47"/>
      <c r="AL33" s="38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8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51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X33" s="51"/>
      <c r="EY33" s="47"/>
    </row>
    <row r="34" spans="1:155" ht="15" customHeight="1">
      <c r="J34" s="14"/>
      <c r="K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EQ34" s="50"/>
      <c r="ER34" s="50"/>
      <c r="ES34" s="50"/>
      <c r="ET34" s="50"/>
      <c r="EU34" s="50"/>
      <c r="EV34" s="50"/>
    </row>
    <row r="35" spans="1:155" ht="15" customHeight="1">
      <c r="A35" s="19"/>
      <c r="B35" s="19"/>
      <c r="C35" s="76" t="s">
        <v>47</v>
      </c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14"/>
      <c r="EQ35" s="50"/>
      <c r="ER35" s="50"/>
      <c r="ES35" s="50"/>
      <c r="ET35" s="50"/>
      <c r="EU35" s="50"/>
      <c r="EV35" s="50"/>
    </row>
    <row r="36" spans="1:155" ht="15" customHeight="1">
      <c r="A36" s="19"/>
      <c r="B36" s="19"/>
      <c r="C36" s="19"/>
      <c r="D36" s="19"/>
      <c r="E36" s="19"/>
      <c r="F36" s="19"/>
      <c r="G36" s="19"/>
      <c r="H36" s="19"/>
      <c r="I36" s="19"/>
      <c r="J36" s="42"/>
      <c r="K36" s="42"/>
      <c r="L36" s="19"/>
      <c r="M36" s="19"/>
      <c r="N36" s="19"/>
      <c r="O36" s="19"/>
      <c r="P36" s="55"/>
      <c r="Q36" s="55"/>
      <c r="R36" s="33"/>
      <c r="S36" s="33"/>
      <c r="T36" s="33"/>
      <c r="U36" s="33"/>
      <c r="V36" s="55"/>
      <c r="W36" s="19" t="s">
        <v>48</v>
      </c>
      <c r="X36" s="33"/>
      <c r="Y36" s="56"/>
      <c r="Z36" s="57"/>
      <c r="AA36" s="57"/>
      <c r="AB36" s="58"/>
      <c r="AC36" s="58"/>
      <c r="AD36" s="14"/>
      <c r="EQ36" s="50"/>
      <c r="ER36" s="50"/>
      <c r="ES36" s="50"/>
      <c r="ET36" s="50"/>
      <c r="EU36" s="50"/>
      <c r="EV36" s="50"/>
    </row>
    <row r="37" spans="1:155" ht="15" customHeight="1">
      <c r="A37" s="19"/>
      <c r="B37" s="19"/>
      <c r="C37" s="77" t="s">
        <v>0</v>
      </c>
      <c r="D37" s="79" t="s">
        <v>3</v>
      </c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80" t="s">
        <v>6</v>
      </c>
      <c r="P37" s="80"/>
      <c r="Q37" s="80"/>
      <c r="R37" s="80"/>
      <c r="S37" s="80"/>
      <c r="T37" s="80"/>
      <c r="U37" s="80"/>
      <c r="V37" s="80"/>
      <c r="W37" s="80"/>
      <c r="X37" s="81"/>
      <c r="Y37" s="56"/>
      <c r="Z37" s="57"/>
      <c r="AA37" s="57"/>
      <c r="AB37" s="58"/>
      <c r="AC37" s="58"/>
      <c r="AD37" s="14"/>
      <c r="EQ37" s="50"/>
      <c r="ER37" s="50"/>
      <c r="ES37" s="50"/>
      <c r="ET37" s="50"/>
      <c r="EU37" s="50"/>
      <c r="EV37" s="50"/>
    </row>
    <row r="38" spans="1:155" ht="15" customHeight="1">
      <c r="A38" s="19"/>
      <c r="B38" s="19"/>
      <c r="C38" s="78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82" t="s">
        <v>7</v>
      </c>
      <c r="P38" s="82"/>
      <c r="Q38" s="82"/>
      <c r="R38" s="82"/>
      <c r="S38" s="79" t="s">
        <v>8</v>
      </c>
      <c r="T38" s="79"/>
      <c r="U38" s="79"/>
      <c r="V38" s="79"/>
      <c r="W38" s="79" t="s">
        <v>9</v>
      </c>
      <c r="X38" s="83"/>
      <c r="Y38" s="56"/>
      <c r="Z38" s="57"/>
      <c r="AA38" s="57"/>
      <c r="AB38" s="58"/>
      <c r="AC38" s="58"/>
      <c r="AD38" s="14"/>
      <c r="AF38" s="53" t="s">
        <v>22</v>
      </c>
      <c r="AG38" s="53" t="s">
        <v>49</v>
      </c>
      <c r="AH38" s="53" t="s">
        <v>50</v>
      </c>
      <c r="AI38" s="49" t="s">
        <v>51</v>
      </c>
      <c r="AJ38" s="49" t="s">
        <v>52</v>
      </c>
      <c r="AK38" s="49" t="s">
        <v>53</v>
      </c>
      <c r="EQ38" s="50"/>
      <c r="ER38" s="50"/>
      <c r="ES38" s="50"/>
      <c r="ET38" s="50"/>
      <c r="EU38" s="50"/>
      <c r="EV38" s="50"/>
    </row>
    <row r="39" spans="1:155" ht="15" customHeight="1">
      <c r="A39" s="19"/>
      <c r="B39" s="8"/>
      <c r="C39" s="62">
        <v>1</v>
      </c>
      <c r="D39" s="63" t="s">
        <v>21</v>
      </c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4">
        <f t="shared" ref="O39:O58" ca="1" si="2">AF39</f>
        <v>0</v>
      </c>
      <c r="P39" s="64"/>
      <c r="Q39" s="64"/>
      <c r="R39" s="64"/>
      <c r="S39" s="84">
        <v>189000</v>
      </c>
      <c r="T39" s="85"/>
      <c r="U39" s="85"/>
      <c r="V39" s="86"/>
      <c r="W39" s="65">
        <f ca="1">O39/S39*100</f>
        <v>0</v>
      </c>
      <c r="X39" s="66"/>
      <c r="Y39" s="56"/>
      <c r="Z39" s="57"/>
      <c r="AA39" s="57"/>
      <c r="AB39" s="58"/>
      <c r="AC39" s="58"/>
      <c r="AD39" s="14"/>
      <c r="AE39" s="52" t="s">
        <v>21</v>
      </c>
      <c r="AF39" s="53">
        <f t="shared" ref="AF39:AF58" ca="1" si="3">MAX(MAX(OFFSET(AG39,0,0,1,5),ABS(MIN(OFFSET(AG39,0,0,1,5)))))</f>
        <v>0</v>
      </c>
      <c r="AG39" s="53">
        <v>0</v>
      </c>
      <c r="AH39" s="53">
        <v>0</v>
      </c>
      <c r="AI39" s="49">
        <v>0</v>
      </c>
      <c r="AJ39" s="49">
        <v>0</v>
      </c>
      <c r="AK39" s="49">
        <v>0</v>
      </c>
      <c r="EQ39" s="50"/>
      <c r="ER39" s="50"/>
      <c r="ES39" s="50"/>
      <c r="ET39" s="50"/>
      <c r="EU39" s="50"/>
      <c r="EV39" s="50"/>
    </row>
    <row r="40" spans="1:155" ht="15" customHeight="1">
      <c r="A40" s="19"/>
      <c r="C40" s="62">
        <v>2</v>
      </c>
      <c r="D40" s="63" t="s">
        <v>28</v>
      </c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4">
        <f t="shared" ca="1" si="2"/>
        <v>0</v>
      </c>
      <c r="P40" s="64"/>
      <c r="Q40" s="64"/>
      <c r="R40" s="64"/>
      <c r="S40" s="87"/>
      <c r="T40" s="88"/>
      <c r="U40" s="88"/>
      <c r="V40" s="72"/>
      <c r="W40" s="65">
        <f ca="1">O40/S39*100</f>
        <v>0</v>
      </c>
      <c r="X40" s="66"/>
      <c r="Y40" s="56"/>
      <c r="Z40" s="57"/>
      <c r="AA40" s="57"/>
      <c r="AB40" s="58"/>
      <c r="AC40" s="58"/>
      <c r="AD40" s="14"/>
      <c r="AE40" s="52" t="s">
        <v>28</v>
      </c>
      <c r="AF40" s="53">
        <f t="shared" ca="1" si="3"/>
        <v>0</v>
      </c>
      <c r="AG40" s="53">
        <v>0</v>
      </c>
      <c r="AH40" s="53">
        <v>0</v>
      </c>
      <c r="AI40" s="49">
        <v>0</v>
      </c>
      <c r="AJ40" s="49">
        <v>0</v>
      </c>
      <c r="AK40" s="49">
        <v>0</v>
      </c>
      <c r="EQ40" s="50"/>
      <c r="ER40" s="50"/>
      <c r="ES40" s="50"/>
      <c r="ET40" s="50"/>
      <c r="EU40" s="50"/>
      <c r="EV40" s="50"/>
    </row>
    <row r="41" spans="1:155" ht="15" customHeight="1">
      <c r="A41" s="19"/>
      <c r="B41" s="19"/>
      <c r="C41" s="62">
        <v>3</v>
      </c>
      <c r="D41" s="63" t="s">
        <v>29</v>
      </c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4">
        <f t="shared" ca="1" si="2"/>
        <v>1.2222737073898315</v>
      </c>
      <c r="P41" s="64"/>
      <c r="Q41" s="64"/>
      <c r="R41" s="64"/>
      <c r="S41" s="87"/>
      <c r="T41" s="88"/>
      <c r="U41" s="88"/>
      <c r="V41" s="72"/>
      <c r="W41" s="65">
        <f t="shared" ref="W41:W46" ca="1" si="4">O41/S39*100</f>
        <v>6.4670566528562512E-4</v>
      </c>
      <c r="X41" s="66"/>
      <c r="Y41" s="56"/>
      <c r="Z41" s="57"/>
      <c r="AA41" s="57"/>
      <c r="AB41" s="58"/>
      <c r="AC41" s="58"/>
      <c r="AD41" s="14"/>
      <c r="AE41" s="52" t="s">
        <v>29</v>
      </c>
      <c r="AF41" s="53">
        <f t="shared" ca="1" si="3"/>
        <v>1.2222737073898315</v>
      </c>
      <c r="AG41" s="53">
        <v>-1.0383182764053345</v>
      </c>
      <c r="AH41" s="53">
        <v>2.3477748036384583E-2</v>
      </c>
      <c r="AI41" s="49">
        <v>0.29058000445365906</v>
      </c>
      <c r="AJ41" s="49">
        <v>-6.769881397485733E-2</v>
      </c>
      <c r="AK41" s="49">
        <v>-1.2222737073898315</v>
      </c>
      <c r="EQ41" s="50"/>
      <c r="ER41" s="50"/>
      <c r="ES41" s="50"/>
      <c r="ET41" s="50"/>
      <c r="EU41" s="50"/>
      <c r="EV41" s="50"/>
    </row>
    <row r="42" spans="1:155" ht="15" customHeight="1">
      <c r="A42" s="19"/>
      <c r="B42" s="19"/>
      <c r="C42" s="62">
        <v>4</v>
      </c>
      <c r="D42" s="63" t="s">
        <v>30</v>
      </c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4">
        <f t="shared" ca="1" si="2"/>
        <v>9552.84765625</v>
      </c>
      <c r="P42" s="64"/>
      <c r="Q42" s="64"/>
      <c r="R42" s="64"/>
      <c r="S42" s="87"/>
      <c r="T42" s="88"/>
      <c r="U42" s="88"/>
      <c r="V42" s="72"/>
      <c r="W42" s="65">
        <f ca="1">O42/S39*100</f>
        <v>5.0544167493386238</v>
      </c>
      <c r="X42" s="66"/>
      <c r="Y42" s="56"/>
      <c r="Z42" s="57"/>
      <c r="AA42" s="57"/>
      <c r="AB42" s="58"/>
      <c r="AC42" s="58"/>
      <c r="AD42" s="14"/>
      <c r="AE42" s="52" t="s">
        <v>30</v>
      </c>
      <c r="AF42" s="53">
        <f t="shared" ca="1" si="3"/>
        <v>9552.84765625</v>
      </c>
      <c r="AG42" s="53">
        <v>-9552.84765625</v>
      </c>
      <c r="AH42" s="53">
        <v>-8466.775390625</v>
      </c>
      <c r="AI42" s="49">
        <v>-7879.990234375</v>
      </c>
      <c r="AJ42" s="49">
        <v>-7701.1953125</v>
      </c>
      <c r="AK42" s="49">
        <v>-8045.5263671875</v>
      </c>
      <c r="EQ42" s="50"/>
      <c r="ER42" s="50"/>
      <c r="ES42" s="50"/>
      <c r="ET42" s="50"/>
      <c r="EU42" s="50"/>
      <c r="EV42" s="50"/>
    </row>
    <row r="43" spans="1:155" ht="15" customHeight="1">
      <c r="A43" s="19"/>
      <c r="B43" s="19"/>
      <c r="C43" s="62">
        <v>5</v>
      </c>
      <c r="D43" s="63" t="s">
        <v>31</v>
      </c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4">
        <f t="shared" ca="1" si="2"/>
        <v>9553.38671875</v>
      </c>
      <c r="P43" s="64"/>
      <c r="Q43" s="64"/>
      <c r="R43" s="64"/>
      <c r="S43" s="87"/>
      <c r="T43" s="88"/>
      <c r="U43" s="88"/>
      <c r="V43" s="72"/>
      <c r="W43" s="65">
        <f ca="1">O43/S39*100</f>
        <v>5.0547019675925924</v>
      </c>
      <c r="X43" s="66"/>
      <c r="Y43" s="56"/>
      <c r="Z43" s="57"/>
      <c r="AA43" s="57"/>
      <c r="AB43" s="58"/>
      <c r="AC43" s="58"/>
      <c r="AD43" s="14"/>
      <c r="AE43" s="52" t="s">
        <v>31</v>
      </c>
      <c r="AF43" s="53">
        <f t="shared" ca="1" si="3"/>
        <v>9553.38671875</v>
      </c>
      <c r="AG43" s="53">
        <v>-9553.38671875</v>
      </c>
      <c r="AH43" s="53">
        <v>-8467.69140625</v>
      </c>
      <c r="AI43" s="49">
        <v>-7880.982421875</v>
      </c>
      <c r="AJ43" s="49">
        <v>-7702.12841796875</v>
      </c>
      <c r="AK43" s="49">
        <v>-8046.10107421875</v>
      </c>
      <c r="EQ43" s="50"/>
      <c r="ER43" s="50"/>
      <c r="ES43" s="50"/>
      <c r="ET43" s="50"/>
      <c r="EU43" s="50"/>
      <c r="EV43" s="50"/>
    </row>
    <row r="44" spans="1:155" ht="15" customHeight="1">
      <c r="A44" s="19"/>
      <c r="B44" s="19"/>
      <c r="C44" s="62">
        <v>6</v>
      </c>
      <c r="D44" s="63" t="s">
        <v>32</v>
      </c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4">
        <f t="shared" ca="1" si="2"/>
        <v>9889.2021484375</v>
      </c>
      <c r="P44" s="64"/>
      <c r="Q44" s="64"/>
      <c r="R44" s="64"/>
      <c r="S44" s="87"/>
      <c r="T44" s="88"/>
      <c r="U44" s="88"/>
      <c r="V44" s="72"/>
      <c r="W44" s="65">
        <f ca="1">O44/S39*100</f>
        <v>5.2323820891203701</v>
      </c>
      <c r="X44" s="66"/>
      <c r="Y44" s="56"/>
      <c r="Z44" s="57"/>
      <c r="AA44" s="57"/>
      <c r="AB44" s="58"/>
      <c r="AC44" s="58"/>
      <c r="AD44" s="14"/>
      <c r="AE44" s="52" t="s">
        <v>32</v>
      </c>
      <c r="AF44" s="53">
        <f t="shared" ca="1" si="3"/>
        <v>9889.2021484375</v>
      </c>
      <c r="AG44" s="53">
        <v>-9889.2021484375</v>
      </c>
      <c r="AH44" s="53">
        <v>-9119.8564453125</v>
      </c>
      <c r="AI44" s="49">
        <v>-8644.03515625</v>
      </c>
      <c r="AJ44" s="49">
        <v>-8384.9794921875</v>
      </c>
      <c r="AK44" s="49">
        <v>-8432.640625</v>
      </c>
      <c r="EQ44" s="50"/>
      <c r="ER44" s="50"/>
      <c r="ES44" s="50"/>
      <c r="ET44" s="50"/>
      <c r="EU44" s="50"/>
      <c r="EV44" s="50"/>
    </row>
    <row r="45" spans="1:155" ht="15" customHeight="1">
      <c r="A45" s="19"/>
      <c r="B45" s="19"/>
      <c r="C45" s="62">
        <v>7</v>
      </c>
      <c r="D45" s="63" t="s">
        <v>33</v>
      </c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4">
        <f t="shared" ca="1" si="2"/>
        <v>9890.0732421875</v>
      </c>
      <c r="P45" s="64"/>
      <c r="Q45" s="64"/>
      <c r="R45" s="64"/>
      <c r="S45" s="87"/>
      <c r="T45" s="88"/>
      <c r="U45" s="88"/>
      <c r="V45" s="72"/>
      <c r="W45" s="65">
        <f ca="1">O45/S39*100</f>
        <v>5.2328429852843916</v>
      </c>
      <c r="X45" s="66"/>
      <c r="Y45" s="56"/>
      <c r="Z45" s="57"/>
      <c r="AA45" s="57"/>
      <c r="AB45" s="58"/>
      <c r="AC45" s="58"/>
      <c r="AD45" s="14"/>
      <c r="AE45" s="52" t="s">
        <v>33</v>
      </c>
      <c r="AF45" s="53">
        <f t="shared" ca="1" si="3"/>
        <v>9890.0732421875</v>
      </c>
      <c r="AG45" s="53">
        <v>-9890.0732421875</v>
      </c>
      <c r="AH45" s="53">
        <v>-9120.77734375</v>
      </c>
      <c r="AI45" s="49">
        <v>-8644.9736328125</v>
      </c>
      <c r="AJ45" s="49">
        <v>-8385.908203125</v>
      </c>
      <c r="AK45" s="49">
        <v>-8433.5498046875</v>
      </c>
      <c r="EQ45" s="50"/>
      <c r="ER45" s="50"/>
      <c r="ES45" s="50"/>
      <c r="ET45" s="50"/>
      <c r="EU45" s="50"/>
      <c r="EV45" s="50"/>
    </row>
    <row r="46" spans="1:155" ht="15" customHeight="1">
      <c r="A46" s="19"/>
      <c r="B46" s="19"/>
      <c r="C46" s="62">
        <v>8</v>
      </c>
      <c r="D46" s="63" t="s">
        <v>34</v>
      </c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4">
        <f t="shared" ca="1" si="2"/>
        <v>9434.103515625</v>
      </c>
      <c r="P46" s="64"/>
      <c r="Q46" s="64"/>
      <c r="R46" s="64"/>
      <c r="S46" s="87"/>
      <c r="T46" s="88"/>
      <c r="U46" s="88"/>
      <c r="V46" s="72"/>
      <c r="W46" s="65">
        <f ca="1">O46/S39*100</f>
        <v>4.991589161706349</v>
      </c>
      <c r="X46" s="66"/>
      <c r="Y46" s="56"/>
      <c r="Z46" s="57"/>
      <c r="AA46" s="57"/>
      <c r="AB46" s="58"/>
      <c r="AC46" s="58"/>
      <c r="AD46" s="14"/>
      <c r="AE46" s="52" t="s">
        <v>34</v>
      </c>
      <c r="AF46" s="53">
        <f t="shared" ca="1" si="3"/>
        <v>9434.103515625</v>
      </c>
      <c r="AG46" s="53">
        <v>-9434.103515625</v>
      </c>
      <c r="AH46" s="53">
        <v>-8615.9462890625</v>
      </c>
      <c r="AI46" s="49">
        <v>-8138.00732421875</v>
      </c>
      <c r="AJ46" s="49">
        <v>-7914.99951171875</v>
      </c>
      <c r="AK46" s="49">
        <v>-8045.345703125</v>
      </c>
      <c r="EQ46" s="50"/>
      <c r="ER46" s="50"/>
      <c r="ES46" s="50"/>
      <c r="ET46" s="50"/>
      <c r="EU46" s="50"/>
      <c r="EV46" s="50"/>
    </row>
    <row r="47" spans="1:155" ht="15" customHeight="1">
      <c r="A47" s="8"/>
      <c r="B47" s="11"/>
      <c r="C47" s="62">
        <v>9</v>
      </c>
      <c r="D47" s="63" t="s">
        <v>35</v>
      </c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4">
        <f t="shared" ca="1" si="2"/>
        <v>9434.412109375</v>
      </c>
      <c r="P47" s="64"/>
      <c r="Q47" s="64"/>
      <c r="R47" s="64"/>
      <c r="S47" s="87"/>
      <c r="T47" s="88"/>
      <c r="U47" s="88"/>
      <c r="V47" s="72"/>
      <c r="W47" s="65">
        <f ca="1">O47/S39*100</f>
        <v>4.9917524388227514</v>
      </c>
      <c r="X47" s="66"/>
      <c r="Y47" s="33"/>
      <c r="Z47" s="33"/>
      <c r="AA47" s="33"/>
      <c r="AB47" s="59"/>
      <c r="AC47" s="5"/>
      <c r="AD47" s="14"/>
      <c r="AE47" s="52" t="s">
        <v>35</v>
      </c>
      <c r="AF47" s="53">
        <f t="shared" ca="1" si="3"/>
        <v>9434.412109375</v>
      </c>
      <c r="AG47" s="53">
        <v>-9434.412109375</v>
      </c>
      <c r="AH47" s="53">
        <v>-8616.20703125</v>
      </c>
      <c r="AI47" s="49">
        <v>-8138.26904296875</v>
      </c>
      <c r="AJ47" s="49">
        <v>-7915.2939453125</v>
      </c>
      <c r="AK47" s="49">
        <v>-8045.71435546875</v>
      </c>
      <c r="EQ47" s="50"/>
      <c r="ER47" s="50"/>
      <c r="ES47" s="50"/>
      <c r="ET47" s="50"/>
      <c r="EU47" s="50"/>
      <c r="EV47" s="50"/>
    </row>
    <row r="48" spans="1:155" ht="15" customHeight="1">
      <c r="B48" s="30"/>
      <c r="C48" s="62">
        <v>10</v>
      </c>
      <c r="D48" s="63" t="s">
        <v>36</v>
      </c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4">
        <f t="shared" ca="1" si="2"/>
        <v>9175.5185546875</v>
      </c>
      <c r="P48" s="64"/>
      <c r="Q48" s="64"/>
      <c r="R48" s="64"/>
      <c r="S48" s="87"/>
      <c r="T48" s="88"/>
      <c r="U48" s="88"/>
      <c r="V48" s="72"/>
      <c r="W48" s="65">
        <f ca="1">O48/S39*100</f>
        <v>4.8547717220568787</v>
      </c>
      <c r="X48" s="66"/>
      <c r="Y48" s="30"/>
      <c r="Z48" s="30"/>
      <c r="AA48" s="30"/>
      <c r="AB48" s="30"/>
      <c r="AC48" s="3"/>
      <c r="AD48" s="14"/>
      <c r="AE48" s="52" t="s">
        <v>36</v>
      </c>
      <c r="AF48" s="53">
        <f t="shared" ca="1" si="3"/>
        <v>9175.5185546875</v>
      </c>
      <c r="AG48" s="53">
        <v>-9175.5185546875</v>
      </c>
      <c r="AH48" s="53">
        <v>-8325.1318359375</v>
      </c>
      <c r="AI48" s="49">
        <v>-7842.234375</v>
      </c>
      <c r="AJ48" s="49">
        <v>-7639.1845703125</v>
      </c>
      <c r="AK48" s="49">
        <v>-7812.67529296875</v>
      </c>
      <c r="EQ48" s="50"/>
      <c r="ER48" s="50"/>
      <c r="ES48" s="50"/>
      <c r="ET48" s="50"/>
      <c r="EU48" s="50"/>
      <c r="EV48" s="50"/>
    </row>
    <row r="49" spans="1:152" ht="15" customHeight="1">
      <c r="B49" s="60"/>
      <c r="C49" s="62">
        <v>11</v>
      </c>
      <c r="D49" s="63" t="s">
        <v>37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4">
        <f t="shared" ca="1" si="2"/>
        <v>9175.685546875</v>
      </c>
      <c r="P49" s="64"/>
      <c r="Q49" s="64"/>
      <c r="R49" s="64"/>
      <c r="S49" s="87"/>
      <c r="T49" s="88"/>
      <c r="U49" s="88"/>
      <c r="V49" s="72"/>
      <c r="W49" s="65">
        <f ca="1">O49/S39*100</f>
        <v>4.8548600777116402</v>
      </c>
      <c r="X49" s="66"/>
      <c r="Y49" s="33"/>
      <c r="Z49" s="33"/>
      <c r="AA49" s="33"/>
      <c r="AB49" s="33"/>
      <c r="AC49" s="3"/>
      <c r="AD49" s="14"/>
      <c r="AE49" s="52" t="s">
        <v>37</v>
      </c>
      <c r="AF49" s="53">
        <f t="shared" ca="1" si="3"/>
        <v>9175.685546875</v>
      </c>
      <c r="AG49" s="53">
        <v>-9175.685546875</v>
      </c>
      <c r="AH49" s="53">
        <v>-8325.25390625</v>
      </c>
      <c r="AI49" s="49">
        <v>-7842.3544921875</v>
      </c>
      <c r="AJ49" s="49">
        <v>-7639.33544921875</v>
      </c>
      <c r="AK49" s="49">
        <v>-7812.8896484375</v>
      </c>
      <c r="EQ49" s="50"/>
      <c r="ER49" s="50"/>
      <c r="ES49" s="50"/>
      <c r="ET49" s="50"/>
      <c r="EU49" s="50"/>
      <c r="EV49" s="50"/>
    </row>
    <row r="50" spans="1:152" ht="15" customHeight="1">
      <c r="B50" s="30"/>
      <c r="C50" s="62">
        <v>12</v>
      </c>
      <c r="D50" s="63" t="s">
        <v>38</v>
      </c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4">
        <f t="shared" ca="1" si="2"/>
        <v>9013.9599609375</v>
      </c>
      <c r="P50" s="64"/>
      <c r="Q50" s="64"/>
      <c r="R50" s="64"/>
      <c r="S50" s="87"/>
      <c r="T50" s="88"/>
      <c r="U50" s="88"/>
      <c r="V50" s="72"/>
      <c r="W50" s="65">
        <f ca="1">O50/S39*100</f>
        <v>4.7692909846230158</v>
      </c>
      <c r="X50" s="66"/>
      <c r="Y50" s="61"/>
      <c r="Z50" s="61"/>
      <c r="AA50" s="61"/>
      <c r="AB50" s="61"/>
      <c r="AC50" s="3"/>
      <c r="AD50" s="14"/>
      <c r="AE50" s="52" t="s">
        <v>38</v>
      </c>
      <c r="AF50" s="53">
        <f t="shared" ca="1" si="3"/>
        <v>9013.9599609375</v>
      </c>
      <c r="AG50" s="53">
        <v>-9013.9599609375</v>
      </c>
      <c r="AH50" s="53">
        <v>-8136.595703125</v>
      </c>
      <c r="AI50" s="49">
        <v>-7649.62890625</v>
      </c>
      <c r="AJ50" s="49">
        <v>-7461.7021484375</v>
      </c>
      <c r="AK50" s="49">
        <v>-7669.05322265625</v>
      </c>
      <c r="EQ50" s="50"/>
      <c r="ER50" s="50"/>
      <c r="ES50" s="50"/>
      <c r="ET50" s="50"/>
      <c r="EU50" s="50"/>
      <c r="EV50" s="50"/>
    </row>
    <row r="51" spans="1:152" ht="15" customHeight="1">
      <c r="B51" s="30"/>
      <c r="C51" s="62">
        <v>13</v>
      </c>
      <c r="D51" s="63" t="s">
        <v>39</v>
      </c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4">
        <f t="shared" ca="1" si="2"/>
        <v>9014.08984375</v>
      </c>
      <c r="P51" s="64"/>
      <c r="Q51" s="64"/>
      <c r="R51" s="64"/>
      <c r="S51" s="87"/>
      <c r="T51" s="88"/>
      <c r="U51" s="88"/>
      <c r="V51" s="72"/>
      <c r="W51" s="65">
        <f ca="1">O51/S39*100</f>
        <v>4.7693597056878305</v>
      </c>
      <c r="X51" s="66"/>
      <c r="Y51" s="30"/>
      <c r="Z51" s="30"/>
      <c r="AA51" s="30"/>
      <c r="AB51" s="30"/>
      <c r="AC51" s="3"/>
      <c r="AD51" s="14"/>
      <c r="AE51" s="52" t="s">
        <v>39</v>
      </c>
      <c r="AF51" s="53">
        <f t="shared" ca="1" si="3"/>
        <v>9014.08984375</v>
      </c>
      <c r="AG51" s="53">
        <v>-9014.08984375</v>
      </c>
      <c r="AH51" s="53">
        <v>-8136.6845703125</v>
      </c>
      <c r="AI51" s="49">
        <v>-7649.71337890625</v>
      </c>
      <c r="AJ51" s="49">
        <v>-7461.81298828125</v>
      </c>
      <c r="AK51" s="49">
        <v>-7669.21826171875</v>
      </c>
      <c r="EQ51" s="50"/>
      <c r="ER51" s="50"/>
      <c r="ES51" s="50"/>
      <c r="ET51" s="50"/>
      <c r="EU51" s="50"/>
      <c r="EV51" s="50"/>
    </row>
    <row r="52" spans="1:152" ht="15" customHeight="1">
      <c r="B52" s="30"/>
      <c r="C52" s="62">
        <v>14</v>
      </c>
      <c r="D52" s="63" t="s">
        <v>40</v>
      </c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4">
        <f t="shared" ca="1" si="2"/>
        <v>8939.2373046875</v>
      </c>
      <c r="P52" s="64"/>
      <c r="Q52" s="64"/>
      <c r="R52" s="64"/>
      <c r="S52" s="87"/>
      <c r="T52" s="88"/>
      <c r="U52" s="88"/>
      <c r="V52" s="72"/>
      <c r="W52" s="65">
        <f ca="1">O52/S39*100</f>
        <v>4.7297551876653436</v>
      </c>
      <c r="X52" s="66"/>
      <c r="Y52" s="30"/>
      <c r="Z52" s="30"/>
      <c r="AA52" s="30"/>
      <c r="AB52" s="30"/>
      <c r="AC52" s="3"/>
      <c r="AD52" s="14"/>
      <c r="AE52" s="52" t="s">
        <v>40</v>
      </c>
      <c r="AF52" s="53">
        <f t="shared" ca="1" si="3"/>
        <v>8939.2373046875</v>
      </c>
      <c r="AG52" s="53">
        <v>-8939.2373046875</v>
      </c>
      <c r="AH52" s="53">
        <v>-8044.60888671875</v>
      </c>
      <c r="AI52" s="49">
        <v>-7554.76708984375</v>
      </c>
      <c r="AJ52" s="49">
        <v>-7376.61669921875</v>
      </c>
      <c r="AK52" s="49">
        <v>-7605.38134765625</v>
      </c>
      <c r="EQ52" s="50"/>
      <c r="ER52" s="50"/>
      <c r="ES52" s="50"/>
      <c r="ET52" s="50"/>
      <c r="EU52" s="50"/>
      <c r="EV52" s="50"/>
    </row>
    <row r="53" spans="1:152" ht="15" customHeight="1">
      <c r="B53" s="30"/>
      <c r="C53" s="62">
        <v>15</v>
      </c>
      <c r="D53" s="63" t="s">
        <v>41</v>
      </c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4">
        <f t="shared" ca="1" si="2"/>
        <v>8934.8828125</v>
      </c>
      <c r="P53" s="64"/>
      <c r="Q53" s="64"/>
      <c r="R53" s="64"/>
      <c r="S53" s="87"/>
      <c r="T53" s="88"/>
      <c r="U53" s="88"/>
      <c r="V53" s="72"/>
      <c r="W53" s="65">
        <f ca="1">O53/S39*100</f>
        <v>4.727451223544973</v>
      </c>
      <c r="X53" s="66"/>
      <c r="Y53" s="30"/>
      <c r="Z53" s="30"/>
      <c r="AA53" s="30"/>
      <c r="AB53" s="30"/>
      <c r="AC53" s="3"/>
      <c r="AD53" s="14"/>
      <c r="AE53" s="52" t="s">
        <v>41</v>
      </c>
      <c r="AF53" s="53">
        <f t="shared" ca="1" si="3"/>
        <v>8934.8828125</v>
      </c>
      <c r="AG53" s="53">
        <v>-8934.8828125</v>
      </c>
      <c r="AH53" s="53">
        <v>-8039.88427734375</v>
      </c>
      <c r="AI53" s="49">
        <v>-7550.25830078125</v>
      </c>
      <c r="AJ53" s="49">
        <v>-7372.6171875</v>
      </c>
      <c r="AK53" s="49">
        <v>-7603.30712890625</v>
      </c>
      <c r="EQ53" s="50"/>
      <c r="ER53" s="50"/>
      <c r="ES53" s="50"/>
      <c r="ET53" s="50"/>
      <c r="EU53" s="50"/>
      <c r="EV53" s="50"/>
    </row>
    <row r="54" spans="1:152" ht="15" customHeight="1">
      <c r="B54" s="30"/>
      <c r="C54" s="62">
        <v>16</v>
      </c>
      <c r="D54" s="63" t="s">
        <v>42</v>
      </c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4">
        <f t="shared" ca="1" si="2"/>
        <v>8924.61328125</v>
      </c>
      <c r="P54" s="64"/>
      <c r="Q54" s="64"/>
      <c r="R54" s="64"/>
      <c r="S54" s="87"/>
      <c r="T54" s="88"/>
      <c r="U54" s="88"/>
      <c r="V54" s="72"/>
      <c r="W54" s="65">
        <f ca="1">O54/S39*100</f>
        <v>4.7220176091269845</v>
      </c>
      <c r="X54" s="66"/>
      <c r="Y54" s="30"/>
      <c r="Z54" s="30"/>
      <c r="AA54" s="30"/>
      <c r="AB54" s="30"/>
      <c r="AC54" s="3"/>
      <c r="AD54" s="14"/>
      <c r="AE54" s="52" t="s">
        <v>42</v>
      </c>
      <c r="AF54" s="53">
        <f t="shared" ca="1" si="3"/>
        <v>8924.61328125</v>
      </c>
      <c r="AG54" s="53">
        <v>-8924.61328125</v>
      </c>
      <c r="AH54" s="53">
        <v>-8025.26123046875</v>
      </c>
      <c r="AI54" s="49">
        <v>-7535.49072265625</v>
      </c>
      <c r="AJ54" s="49">
        <v>-7358.86669921875</v>
      </c>
      <c r="AK54" s="49">
        <v>-7594.5693359375</v>
      </c>
      <c r="EQ54" s="50"/>
      <c r="ER54" s="50"/>
      <c r="ES54" s="50"/>
      <c r="ET54" s="50"/>
      <c r="EU54" s="50"/>
      <c r="EV54" s="50"/>
    </row>
    <row r="55" spans="1:152" ht="15" customHeight="1">
      <c r="B55" s="30"/>
      <c r="C55" s="62">
        <v>17</v>
      </c>
      <c r="D55" s="63" t="s">
        <v>43</v>
      </c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4">
        <f t="shared" ca="1" si="2"/>
        <v>8869.28125</v>
      </c>
      <c r="P55" s="64"/>
      <c r="Q55" s="64"/>
      <c r="R55" s="64"/>
      <c r="S55" s="87"/>
      <c r="T55" s="88"/>
      <c r="U55" s="88"/>
      <c r="V55" s="72"/>
      <c r="W55" s="65">
        <f ca="1">O55/S39*100</f>
        <v>4.6927414021164022</v>
      </c>
      <c r="X55" s="66"/>
      <c r="Y55" s="30"/>
      <c r="Z55" s="30"/>
      <c r="AA55" s="30"/>
      <c r="AB55" s="30"/>
      <c r="AC55" s="3"/>
      <c r="AD55" s="14"/>
      <c r="AE55" s="52" t="s">
        <v>43</v>
      </c>
      <c r="AF55" s="53">
        <f t="shared" ca="1" si="3"/>
        <v>8869.28125</v>
      </c>
      <c r="AG55" s="53">
        <v>-8869.28125</v>
      </c>
      <c r="AH55" s="53">
        <v>-7947.505859375</v>
      </c>
      <c r="AI55" s="49">
        <v>-7441.1796875</v>
      </c>
      <c r="AJ55" s="49">
        <v>-7285.0576171875</v>
      </c>
      <c r="AK55" s="49">
        <v>-7547.75439453125</v>
      </c>
      <c r="EQ55" s="50"/>
      <c r="ER55" s="50"/>
      <c r="ES55" s="50"/>
      <c r="ET55" s="50"/>
      <c r="EU55" s="50"/>
      <c r="EV55" s="50"/>
    </row>
    <row r="56" spans="1:152" ht="15" customHeight="1">
      <c r="B56" s="30"/>
      <c r="C56" s="62">
        <v>18</v>
      </c>
      <c r="D56" s="63" t="s">
        <v>44</v>
      </c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4">
        <f t="shared" ca="1" si="2"/>
        <v>8880.9287109375</v>
      </c>
      <c r="P56" s="64"/>
      <c r="Q56" s="64"/>
      <c r="R56" s="64"/>
      <c r="S56" s="87"/>
      <c r="T56" s="88"/>
      <c r="U56" s="88"/>
      <c r="V56" s="72"/>
      <c r="W56" s="65">
        <f ca="1">O56/S39*100</f>
        <v>4.6989040798611112</v>
      </c>
      <c r="X56" s="66"/>
      <c r="Y56" s="30"/>
      <c r="Z56" s="30"/>
      <c r="AA56" s="30"/>
      <c r="AB56" s="30"/>
      <c r="AC56" s="3"/>
      <c r="AD56" s="14"/>
      <c r="AE56" s="52" t="s">
        <v>44</v>
      </c>
      <c r="AF56" s="53">
        <f t="shared" ca="1" si="3"/>
        <v>8880.9287109375</v>
      </c>
      <c r="AG56" s="53">
        <v>-8880.9287109375</v>
      </c>
      <c r="AH56" s="53">
        <v>-8242.41015625</v>
      </c>
      <c r="AI56" s="49">
        <v>-7878.71484375</v>
      </c>
      <c r="AJ56" s="49">
        <v>-7552.95556640625</v>
      </c>
      <c r="AK56" s="49">
        <v>-7561.70361328125</v>
      </c>
      <c r="EQ56" s="50"/>
      <c r="ER56" s="50"/>
      <c r="ES56" s="50"/>
      <c r="ET56" s="50"/>
      <c r="EU56" s="50"/>
      <c r="EV56" s="50"/>
    </row>
    <row r="57" spans="1:152" ht="15" customHeight="1">
      <c r="B57" s="10"/>
      <c r="C57" s="62">
        <v>19</v>
      </c>
      <c r="D57" s="63" t="s">
        <v>45</v>
      </c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4">
        <f t="shared" ca="1" si="2"/>
        <v>14024.9404296875</v>
      </c>
      <c r="P57" s="64"/>
      <c r="Q57" s="64"/>
      <c r="R57" s="64"/>
      <c r="S57" s="87"/>
      <c r="T57" s="88"/>
      <c r="U57" s="88"/>
      <c r="V57" s="72"/>
      <c r="W57" s="65">
        <f ca="1">O57/S39*100</f>
        <v>7.4206034019510581</v>
      </c>
      <c r="X57" s="66"/>
      <c r="Y57" s="57"/>
      <c r="Z57" s="57"/>
      <c r="AA57" s="58"/>
      <c r="AB57" s="58"/>
      <c r="AC57" s="3"/>
      <c r="AD57" s="14"/>
      <c r="AE57" s="52" t="s">
        <v>45</v>
      </c>
      <c r="AF57" s="53">
        <f t="shared" ca="1" si="3"/>
        <v>14024.9404296875</v>
      </c>
      <c r="AG57" s="53">
        <v>-14024.9404296875</v>
      </c>
      <c r="AH57" s="53">
        <v>-13323.33984375</v>
      </c>
      <c r="AI57" s="49">
        <v>-12806.4775390625</v>
      </c>
      <c r="AJ57" s="49">
        <v>-12823.5234375</v>
      </c>
      <c r="AK57" s="49">
        <v>-12958.0478515625</v>
      </c>
      <c r="EQ57" s="50"/>
      <c r="ER57" s="50"/>
      <c r="ES57" s="50"/>
      <c r="ET57" s="50"/>
      <c r="EU57" s="50"/>
      <c r="EV57" s="50"/>
    </row>
    <row r="58" spans="1:152" ht="15" customHeight="1">
      <c r="B58" s="10"/>
      <c r="C58" s="62">
        <v>20</v>
      </c>
      <c r="D58" s="63" t="s">
        <v>46</v>
      </c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4">
        <f t="shared" ca="1" si="2"/>
        <v>0</v>
      </c>
      <c r="P58" s="64"/>
      <c r="Q58" s="64"/>
      <c r="R58" s="64"/>
      <c r="S58" s="89"/>
      <c r="T58" s="90"/>
      <c r="U58" s="90"/>
      <c r="V58" s="91"/>
      <c r="W58" s="65">
        <f ca="1">O58/S39*100</f>
        <v>0</v>
      </c>
      <c r="X58" s="66"/>
      <c r="Y58" s="57"/>
      <c r="Z58" s="57"/>
      <c r="AA58" s="58"/>
      <c r="AB58" s="58"/>
      <c r="AC58" s="3"/>
      <c r="AD58" s="14"/>
      <c r="AE58" s="52" t="s">
        <v>46</v>
      </c>
      <c r="AF58" s="53">
        <f t="shared" ca="1" si="3"/>
        <v>0</v>
      </c>
      <c r="AG58" s="53">
        <v>0</v>
      </c>
      <c r="AH58" s="53">
        <v>0</v>
      </c>
      <c r="AI58" s="49">
        <v>0</v>
      </c>
      <c r="AJ58" s="49">
        <v>0</v>
      </c>
      <c r="AK58" s="49">
        <v>0</v>
      </c>
      <c r="EQ58" s="50"/>
      <c r="ER58" s="50"/>
      <c r="ES58" s="50"/>
      <c r="ET58" s="50"/>
      <c r="EU58" s="50"/>
      <c r="EV58" s="50"/>
    </row>
    <row r="59" spans="1:152" ht="15" customHeight="1">
      <c r="B59" s="10"/>
      <c r="N59" s="4"/>
      <c r="O59" s="2"/>
      <c r="P59" s="44"/>
      <c r="Q59" s="45"/>
      <c r="R59" s="3"/>
      <c r="S59" s="3"/>
      <c r="T59" s="3"/>
      <c r="U59" s="3"/>
      <c r="V59" s="44"/>
      <c r="W59" s="44"/>
      <c r="X59" s="3"/>
      <c r="Y59" s="57"/>
      <c r="Z59" s="57"/>
      <c r="AA59" s="58"/>
      <c r="AB59" s="58"/>
      <c r="AC59" s="3"/>
      <c r="AD59" s="14"/>
      <c r="EQ59" s="50"/>
      <c r="ER59" s="50"/>
      <c r="ES59" s="50"/>
      <c r="ET59" s="50"/>
      <c r="EU59" s="50"/>
      <c r="EV59" s="50"/>
    </row>
    <row r="60" spans="1:152" ht="15" customHeight="1">
      <c r="J60" s="14"/>
      <c r="K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EQ60" s="50"/>
      <c r="ER60" s="50"/>
      <c r="ES60" s="50"/>
      <c r="ET60" s="50"/>
      <c r="EU60" s="50"/>
      <c r="EV60" s="50"/>
    </row>
    <row r="61" spans="1:152" ht="15" customHeight="1">
      <c r="A61" s="19"/>
      <c r="B61" s="19"/>
      <c r="C61" s="76" t="s">
        <v>54</v>
      </c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14"/>
      <c r="EQ61" s="50"/>
      <c r="ER61" s="50"/>
      <c r="ES61" s="50"/>
      <c r="ET61" s="50"/>
      <c r="EU61" s="50"/>
      <c r="EV61" s="50"/>
    </row>
    <row r="62" spans="1:152" ht="15" customHeight="1">
      <c r="A62" s="19"/>
      <c r="B62" s="19"/>
      <c r="C62" s="19"/>
      <c r="D62" s="19"/>
      <c r="E62" s="19"/>
      <c r="F62" s="19"/>
      <c r="G62" s="19"/>
      <c r="H62" s="19"/>
      <c r="I62" s="19"/>
      <c r="J62" s="42"/>
      <c r="K62" s="42"/>
      <c r="L62" s="19"/>
      <c r="M62" s="19"/>
      <c r="N62" s="19"/>
      <c r="O62" s="19"/>
      <c r="P62" s="55"/>
      <c r="Q62" s="55"/>
      <c r="R62" s="33"/>
      <c r="S62" s="33"/>
      <c r="T62" s="33"/>
      <c r="U62" s="33"/>
      <c r="V62" s="55"/>
      <c r="W62" s="19" t="s">
        <v>55</v>
      </c>
      <c r="X62" s="33"/>
      <c r="Y62" s="56"/>
      <c r="Z62" s="57"/>
      <c r="AA62" s="57"/>
      <c r="AB62" s="58"/>
      <c r="AC62" s="58"/>
      <c r="AD62" s="14"/>
      <c r="EQ62" s="50"/>
      <c r="ER62" s="50"/>
      <c r="ES62" s="50"/>
      <c r="ET62" s="50"/>
      <c r="EU62" s="50"/>
      <c r="EV62" s="50"/>
    </row>
    <row r="63" spans="1:152" ht="15" customHeight="1">
      <c r="A63" s="19"/>
      <c r="B63" s="19"/>
      <c r="C63" s="77" t="s">
        <v>0</v>
      </c>
      <c r="D63" s="79" t="s">
        <v>3</v>
      </c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80" t="s">
        <v>6</v>
      </c>
      <c r="P63" s="80"/>
      <c r="Q63" s="80"/>
      <c r="R63" s="80"/>
      <c r="S63" s="80"/>
      <c r="T63" s="80"/>
      <c r="U63" s="80"/>
      <c r="V63" s="80"/>
      <c r="W63" s="80"/>
      <c r="X63" s="81"/>
      <c r="Y63" s="56"/>
      <c r="Z63" s="57"/>
      <c r="AA63" s="57"/>
      <c r="AB63" s="58"/>
      <c r="AC63" s="58"/>
      <c r="AD63" s="14"/>
      <c r="EQ63" s="50"/>
      <c r="ER63" s="50"/>
      <c r="ES63" s="50"/>
      <c r="ET63" s="50"/>
      <c r="EU63" s="50"/>
      <c r="EV63" s="50"/>
    </row>
    <row r="64" spans="1:152" ht="15" customHeight="1">
      <c r="A64" s="19"/>
      <c r="B64" s="19"/>
      <c r="C64" s="78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82" t="s">
        <v>7</v>
      </c>
      <c r="P64" s="82"/>
      <c r="Q64" s="82"/>
      <c r="R64" s="82"/>
      <c r="S64" s="79" t="s">
        <v>8</v>
      </c>
      <c r="T64" s="79"/>
      <c r="U64" s="79"/>
      <c r="V64" s="79"/>
      <c r="W64" s="79" t="s">
        <v>9</v>
      </c>
      <c r="X64" s="83"/>
      <c r="Y64" s="56"/>
      <c r="Z64" s="57"/>
      <c r="AA64" s="57"/>
      <c r="AB64" s="58"/>
      <c r="AC64" s="58"/>
      <c r="AD64" s="14"/>
      <c r="AF64" s="53" t="s">
        <v>22</v>
      </c>
      <c r="AG64" s="53" t="s">
        <v>56</v>
      </c>
      <c r="AH64" s="53" t="s">
        <v>57</v>
      </c>
      <c r="AI64" s="49" t="s">
        <v>58</v>
      </c>
      <c r="AJ64" s="49" t="s">
        <v>59</v>
      </c>
      <c r="AK64" s="49" t="s">
        <v>60</v>
      </c>
      <c r="EQ64" s="50"/>
      <c r="ER64" s="50"/>
      <c r="ES64" s="50"/>
      <c r="ET64" s="50"/>
      <c r="EU64" s="50"/>
      <c r="EV64" s="50"/>
    </row>
    <row r="65" spans="1:152" ht="15" customHeight="1">
      <c r="A65" s="19"/>
      <c r="B65" s="8"/>
      <c r="C65" s="62">
        <v>1</v>
      </c>
      <c r="D65" s="63" t="s">
        <v>21</v>
      </c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4">
        <f t="shared" ref="O65:O84" ca="1" si="5">AF65</f>
        <v>0</v>
      </c>
      <c r="P65" s="64"/>
      <c r="Q65" s="64"/>
      <c r="R65" s="64"/>
      <c r="S65" s="84">
        <v>189000</v>
      </c>
      <c r="T65" s="85"/>
      <c r="U65" s="85"/>
      <c r="V65" s="86"/>
      <c r="W65" s="65">
        <f ca="1">O65/S65*100</f>
        <v>0</v>
      </c>
      <c r="X65" s="66"/>
      <c r="Y65" s="56"/>
      <c r="Z65" s="57"/>
      <c r="AA65" s="57"/>
      <c r="AB65" s="58"/>
      <c r="AC65" s="58"/>
      <c r="AD65" s="14"/>
      <c r="AE65" s="52" t="s">
        <v>21</v>
      </c>
      <c r="AF65" s="53">
        <f t="shared" ref="AF65:AF84" ca="1" si="6">MAX(MAX(OFFSET(AG65,0,0,1,5),ABS(MIN(OFFSET(AG65,0,0,1,5)))))</f>
        <v>0</v>
      </c>
      <c r="AG65" s="53">
        <v>0</v>
      </c>
      <c r="AH65" s="53">
        <v>0</v>
      </c>
      <c r="AI65" s="49">
        <v>0</v>
      </c>
      <c r="AJ65" s="49">
        <v>0</v>
      </c>
      <c r="AK65" s="49">
        <v>0</v>
      </c>
      <c r="EQ65" s="50"/>
      <c r="ER65" s="50"/>
      <c r="ES65" s="50"/>
      <c r="ET65" s="50"/>
      <c r="EU65" s="50"/>
      <c r="EV65" s="50"/>
    </row>
    <row r="66" spans="1:152" ht="15" customHeight="1">
      <c r="A66" s="19"/>
      <c r="C66" s="62">
        <v>2</v>
      </c>
      <c r="D66" s="63" t="s">
        <v>28</v>
      </c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4">
        <f t="shared" ca="1" si="5"/>
        <v>0</v>
      </c>
      <c r="P66" s="64"/>
      <c r="Q66" s="64"/>
      <c r="R66" s="64"/>
      <c r="S66" s="87"/>
      <c r="T66" s="88"/>
      <c r="U66" s="88"/>
      <c r="V66" s="72"/>
      <c r="W66" s="65">
        <f ca="1">O66/S65*100</f>
        <v>0</v>
      </c>
      <c r="X66" s="66"/>
      <c r="Y66" s="56"/>
      <c r="Z66" s="57"/>
      <c r="AA66" s="57"/>
      <c r="AB66" s="58"/>
      <c r="AC66" s="58"/>
      <c r="AD66" s="14"/>
      <c r="AE66" s="52" t="s">
        <v>28</v>
      </c>
      <c r="AF66" s="53">
        <f t="shared" ca="1" si="6"/>
        <v>0</v>
      </c>
      <c r="AG66" s="53">
        <v>0</v>
      </c>
      <c r="AH66" s="53">
        <v>0</v>
      </c>
      <c r="AI66" s="49">
        <v>0</v>
      </c>
      <c r="AJ66" s="49">
        <v>0</v>
      </c>
      <c r="AK66" s="49">
        <v>0</v>
      </c>
      <c r="EQ66" s="50"/>
      <c r="ER66" s="50"/>
      <c r="ES66" s="50"/>
      <c r="ET66" s="50"/>
      <c r="EU66" s="50"/>
      <c r="EV66" s="50"/>
    </row>
    <row r="67" spans="1:152" ht="15" customHeight="1">
      <c r="A67" s="19"/>
      <c r="B67" s="19"/>
      <c r="C67" s="62">
        <v>3</v>
      </c>
      <c r="D67" s="63" t="s">
        <v>29</v>
      </c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4">
        <f t="shared" ca="1" si="5"/>
        <v>0</v>
      </c>
      <c r="P67" s="64"/>
      <c r="Q67" s="64"/>
      <c r="R67" s="64"/>
      <c r="S67" s="87"/>
      <c r="T67" s="88"/>
      <c r="U67" s="88"/>
      <c r="V67" s="72"/>
      <c r="W67" s="65">
        <f t="shared" ref="W67:W72" ca="1" si="7">O67/S65*100</f>
        <v>0</v>
      </c>
      <c r="X67" s="66"/>
      <c r="Y67" s="56"/>
      <c r="Z67" s="57"/>
      <c r="AA67" s="57"/>
      <c r="AB67" s="58"/>
      <c r="AC67" s="58"/>
      <c r="AD67" s="14"/>
      <c r="AE67" s="52" t="s">
        <v>29</v>
      </c>
      <c r="AF67" s="53">
        <f t="shared" ca="1" si="6"/>
        <v>0</v>
      </c>
      <c r="AG67" s="53">
        <v>0</v>
      </c>
      <c r="AH67" s="53">
        <v>0</v>
      </c>
      <c r="AI67" s="49">
        <v>0</v>
      </c>
      <c r="AJ67" s="49">
        <v>0</v>
      </c>
      <c r="AK67" s="49">
        <v>0</v>
      </c>
      <c r="EQ67" s="50"/>
      <c r="ER67" s="50"/>
      <c r="ES67" s="50"/>
      <c r="ET67" s="50"/>
      <c r="EU67" s="50"/>
      <c r="EV67" s="50"/>
    </row>
    <row r="68" spans="1:152" ht="15" customHeight="1">
      <c r="A68" s="19"/>
      <c r="B68" s="19"/>
      <c r="C68" s="62">
        <v>4</v>
      </c>
      <c r="D68" s="63" t="s">
        <v>30</v>
      </c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4">
        <f t="shared" ca="1" si="5"/>
        <v>0</v>
      </c>
      <c r="P68" s="64"/>
      <c r="Q68" s="64"/>
      <c r="R68" s="64"/>
      <c r="S68" s="87"/>
      <c r="T68" s="88"/>
      <c r="U68" s="88"/>
      <c r="V68" s="72"/>
      <c r="W68" s="65">
        <f ca="1">O68/S65*100</f>
        <v>0</v>
      </c>
      <c r="X68" s="66"/>
      <c r="Y68" s="56"/>
      <c r="Z68" s="57"/>
      <c r="AA68" s="57"/>
      <c r="AB68" s="58"/>
      <c r="AC68" s="58"/>
      <c r="AD68" s="14"/>
      <c r="AE68" s="52" t="s">
        <v>30</v>
      </c>
      <c r="AF68" s="53">
        <f t="shared" ca="1" si="6"/>
        <v>0</v>
      </c>
      <c r="AG68" s="53">
        <v>0</v>
      </c>
      <c r="AH68" s="53">
        <v>0</v>
      </c>
      <c r="AI68" s="49">
        <v>0</v>
      </c>
      <c r="AJ68" s="49">
        <v>0</v>
      </c>
      <c r="AK68" s="49">
        <v>0</v>
      </c>
      <c r="EQ68" s="50"/>
      <c r="ER68" s="50"/>
      <c r="ES68" s="50"/>
      <c r="ET68" s="50"/>
      <c r="EU68" s="50"/>
      <c r="EV68" s="50"/>
    </row>
    <row r="69" spans="1:152" ht="15" customHeight="1">
      <c r="A69" s="19"/>
      <c r="B69" s="19"/>
      <c r="C69" s="62">
        <v>5</v>
      </c>
      <c r="D69" s="63" t="s">
        <v>31</v>
      </c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4">
        <f t="shared" ca="1" si="5"/>
        <v>1.2107266187667847</v>
      </c>
      <c r="P69" s="64"/>
      <c r="Q69" s="64"/>
      <c r="R69" s="64"/>
      <c r="S69" s="87"/>
      <c r="T69" s="88"/>
      <c r="U69" s="88"/>
      <c r="V69" s="72"/>
      <c r="W69" s="65">
        <f ca="1">O69/S65*100</f>
        <v>6.4059609458560032E-4</v>
      </c>
      <c r="X69" s="66"/>
      <c r="Y69" s="56"/>
      <c r="Z69" s="57"/>
      <c r="AA69" s="57"/>
      <c r="AB69" s="58"/>
      <c r="AC69" s="58"/>
      <c r="AD69" s="14"/>
      <c r="AE69" s="52" t="s">
        <v>31</v>
      </c>
      <c r="AF69" s="53">
        <f t="shared" ca="1" si="6"/>
        <v>1.2107266187667847</v>
      </c>
      <c r="AG69" s="53">
        <v>-1.0667201280593872</v>
      </c>
      <c r="AH69" s="53">
        <v>0.35770994424819946</v>
      </c>
      <c r="AI69" s="49">
        <v>0.20144602656364441</v>
      </c>
      <c r="AJ69" s="49">
        <v>0.69658654928207397</v>
      </c>
      <c r="AK69" s="49">
        <v>-1.2107266187667847</v>
      </c>
      <c r="EQ69" s="50"/>
      <c r="ER69" s="50"/>
      <c r="ES69" s="50"/>
      <c r="ET69" s="50"/>
      <c r="EU69" s="50"/>
      <c r="EV69" s="50"/>
    </row>
    <row r="70" spans="1:152" ht="15" customHeight="1">
      <c r="A70" s="19"/>
      <c r="B70" s="19"/>
      <c r="C70" s="62">
        <v>6</v>
      </c>
      <c r="D70" s="63" t="s">
        <v>32</v>
      </c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4">
        <f t="shared" ca="1" si="5"/>
        <v>5944.49658203125</v>
      </c>
      <c r="P70" s="64"/>
      <c r="Q70" s="64"/>
      <c r="R70" s="64"/>
      <c r="S70" s="87"/>
      <c r="T70" s="88"/>
      <c r="U70" s="88"/>
      <c r="V70" s="72"/>
      <c r="W70" s="65">
        <f ca="1">O70/S65*100</f>
        <v>3.1452362867890207</v>
      </c>
      <c r="X70" s="66"/>
      <c r="Y70" s="56"/>
      <c r="Z70" s="57"/>
      <c r="AA70" s="57"/>
      <c r="AB70" s="58"/>
      <c r="AC70" s="58"/>
      <c r="AD70" s="14"/>
      <c r="AE70" s="52" t="s">
        <v>32</v>
      </c>
      <c r="AF70" s="53">
        <f t="shared" ca="1" si="6"/>
        <v>5944.49658203125</v>
      </c>
      <c r="AG70" s="53">
        <v>-5629.69384765625</v>
      </c>
      <c r="AH70" s="53">
        <v>-5554.4248046875</v>
      </c>
      <c r="AI70" s="49">
        <v>-5586.00439453125</v>
      </c>
      <c r="AJ70" s="49">
        <v>-5699.5205078125</v>
      </c>
      <c r="AK70" s="49">
        <v>-5944.49658203125</v>
      </c>
      <c r="EQ70" s="50"/>
      <c r="ER70" s="50"/>
      <c r="ES70" s="50"/>
      <c r="ET70" s="50"/>
      <c r="EU70" s="50"/>
      <c r="EV70" s="50"/>
    </row>
    <row r="71" spans="1:152" ht="15" customHeight="1">
      <c r="A71" s="19"/>
      <c r="B71" s="19"/>
      <c r="C71" s="62">
        <v>7</v>
      </c>
      <c r="D71" s="63" t="s">
        <v>33</v>
      </c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4">
        <f t="shared" ca="1" si="5"/>
        <v>5945.51513671875</v>
      </c>
      <c r="P71" s="64"/>
      <c r="Q71" s="64"/>
      <c r="R71" s="64"/>
      <c r="S71" s="87"/>
      <c r="T71" s="88"/>
      <c r="U71" s="88"/>
      <c r="V71" s="72"/>
      <c r="W71" s="65">
        <f ca="1">O71/S65*100</f>
        <v>3.1457752046130953</v>
      </c>
      <c r="X71" s="66"/>
      <c r="Y71" s="56"/>
      <c r="Z71" s="57"/>
      <c r="AA71" s="57"/>
      <c r="AB71" s="58"/>
      <c r="AC71" s="58"/>
      <c r="AD71" s="14"/>
      <c r="AE71" s="52" t="s">
        <v>33</v>
      </c>
      <c r="AF71" s="53">
        <f t="shared" ca="1" si="6"/>
        <v>5945.51513671875</v>
      </c>
      <c r="AG71" s="53">
        <v>-5630.79443359375</v>
      </c>
      <c r="AH71" s="53">
        <v>-5555.4345703125</v>
      </c>
      <c r="AI71" s="49">
        <v>-5586.98095703125</v>
      </c>
      <c r="AJ71" s="49">
        <v>-5700.5400390625</v>
      </c>
      <c r="AK71" s="49">
        <v>-5945.51513671875</v>
      </c>
      <c r="EQ71" s="50"/>
      <c r="ER71" s="50"/>
      <c r="ES71" s="50"/>
      <c r="ET71" s="50"/>
      <c r="EU71" s="50"/>
      <c r="EV71" s="50"/>
    </row>
    <row r="72" spans="1:152" ht="15" customHeight="1">
      <c r="A72" s="19"/>
      <c r="B72" s="19"/>
      <c r="C72" s="62">
        <v>8</v>
      </c>
      <c r="D72" s="63" t="s">
        <v>34</v>
      </c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4">
        <f t="shared" ca="1" si="5"/>
        <v>6592.833984375</v>
      </c>
      <c r="P72" s="64"/>
      <c r="Q72" s="64"/>
      <c r="R72" s="64"/>
      <c r="S72" s="87"/>
      <c r="T72" s="88"/>
      <c r="U72" s="88"/>
      <c r="V72" s="72"/>
      <c r="W72" s="65">
        <f ca="1">O72/S65*100</f>
        <v>3.488271949404762</v>
      </c>
      <c r="X72" s="66"/>
      <c r="Y72" s="56"/>
      <c r="Z72" s="57"/>
      <c r="AA72" s="57"/>
      <c r="AB72" s="58"/>
      <c r="AC72" s="58"/>
      <c r="AD72" s="14"/>
      <c r="AE72" s="52" t="s">
        <v>34</v>
      </c>
      <c r="AF72" s="53">
        <f t="shared" ca="1" si="6"/>
        <v>6592.833984375</v>
      </c>
      <c r="AG72" s="53">
        <v>-6131.8662109375</v>
      </c>
      <c r="AH72" s="53">
        <v>-6410.67578125</v>
      </c>
      <c r="AI72" s="49">
        <v>-6570.81005859375</v>
      </c>
      <c r="AJ72" s="49">
        <v>-6592.833984375</v>
      </c>
      <c r="AK72" s="49">
        <v>-6526</v>
      </c>
      <c r="EQ72" s="50"/>
      <c r="ER72" s="50"/>
      <c r="ES72" s="50"/>
      <c r="ET72" s="50"/>
      <c r="EU72" s="50"/>
      <c r="EV72" s="50"/>
    </row>
    <row r="73" spans="1:152" ht="15" customHeight="1">
      <c r="A73" s="8"/>
      <c r="B73" s="11"/>
      <c r="C73" s="62">
        <v>9</v>
      </c>
      <c r="D73" s="63" t="s">
        <v>35</v>
      </c>
      <c r="E73" s="63"/>
      <c r="F73" s="63"/>
      <c r="G73" s="63"/>
      <c r="H73" s="63"/>
      <c r="I73" s="63"/>
      <c r="J73" s="63"/>
      <c r="K73" s="63"/>
      <c r="L73" s="63"/>
      <c r="M73" s="63"/>
      <c r="N73" s="63"/>
      <c r="O73" s="64">
        <f t="shared" ca="1" si="5"/>
        <v>6594.6826171875</v>
      </c>
      <c r="P73" s="64"/>
      <c r="Q73" s="64"/>
      <c r="R73" s="64"/>
      <c r="S73" s="87"/>
      <c r="T73" s="88"/>
      <c r="U73" s="88"/>
      <c r="V73" s="72"/>
      <c r="W73" s="65">
        <f ca="1">O73/S65*100</f>
        <v>3.4892500620039679</v>
      </c>
      <c r="X73" s="66"/>
      <c r="Y73" s="33"/>
      <c r="Z73" s="33"/>
      <c r="AA73" s="33"/>
      <c r="AB73" s="59"/>
      <c r="AC73" s="5"/>
      <c r="AD73" s="14"/>
      <c r="AE73" s="52" t="s">
        <v>35</v>
      </c>
      <c r="AF73" s="53">
        <f t="shared" ca="1" si="6"/>
        <v>6594.6826171875</v>
      </c>
      <c r="AG73" s="53">
        <v>-6133.27490234375</v>
      </c>
      <c r="AH73" s="53">
        <v>-6412.48876953125</v>
      </c>
      <c r="AI73" s="49">
        <v>-6572.75830078125</v>
      </c>
      <c r="AJ73" s="49">
        <v>-6594.6826171875</v>
      </c>
      <c r="AK73" s="49">
        <v>-6527.50537109375</v>
      </c>
      <c r="EQ73" s="50"/>
      <c r="ER73" s="50"/>
      <c r="ES73" s="50"/>
      <c r="ET73" s="50"/>
      <c r="EU73" s="50"/>
      <c r="EV73" s="50"/>
    </row>
    <row r="74" spans="1:152" ht="15" customHeight="1">
      <c r="B74" s="30"/>
      <c r="C74" s="62">
        <v>10</v>
      </c>
      <c r="D74" s="63" t="s">
        <v>36</v>
      </c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4">
        <f t="shared" ca="1" si="5"/>
        <v>6812.6884765625</v>
      </c>
      <c r="P74" s="64"/>
      <c r="Q74" s="64"/>
      <c r="R74" s="64"/>
      <c r="S74" s="87"/>
      <c r="T74" s="88"/>
      <c r="U74" s="88"/>
      <c r="V74" s="72"/>
      <c r="W74" s="65">
        <f ca="1">O74/S65*100</f>
        <v>3.6045970775462961</v>
      </c>
      <c r="X74" s="66"/>
      <c r="Y74" s="30"/>
      <c r="Z74" s="30"/>
      <c r="AA74" s="30"/>
      <c r="AB74" s="30"/>
      <c r="AC74" s="3"/>
      <c r="AD74" s="14"/>
      <c r="AE74" s="52" t="s">
        <v>36</v>
      </c>
      <c r="AF74" s="53">
        <f t="shared" ca="1" si="6"/>
        <v>6812.6884765625</v>
      </c>
      <c r="AG74" s="53">
        <v>-6250.59716796875</v>
      </c>
      <c r="AH74" s="53">
        <v>-6612.458984375</v>
      </c>
      <c r="AI74" s="49">
        <v>-6804.8828125</v>
      </c>
      <c r="AJ74" s="49">
        <v>-6812.6884765625</v>
      </c>
      <c r="AK74" s="49">
        <v>-6695.50634765625</v>
      </c>
      <c r="EQ74" s="50"/>
      <c r="ER74" s="50"/>
      <c r="ES74" s="50"/>
      <c r="ET74" s="50"/>
      <c r="EU74" s="50"/>
      <c r="EV74" s="50"/>
    </row>
    <row r="75" spans="1:152" ht="15" customHeight="1">
      <c r="B75" s="60"/>
      <c r="C75" s="62">
        <v>11</v>
      </c>
      <c r="D75" s="63" t="s">
        <v>37</v>
      </c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4">
        <f t="shared" ca="1" si="5"/>
        <v>6813.94580078125</v>
      </c>
      <c r="P75" s="64"/>
      <c r="Q75" s="64"/>
      <c r="R75" s="64"/>
      <c r="S75" s="87"/>
      <c r="T75" s="88"/>
      <c r="U75" s="88"/>
      <c r="V75" s="72"/>
      <c r="W75" s="65">
        <f ca="1">O75/S65*100</f>
        <v>3.6052623284556877</v>
      </c>
      <c r="X75" s="66"/>
      <c r="Y75" s="33"/>
      <c r="Z75" s="33"/>
      <c r="AA75" s="33"/>
      <c r="AB75" s="33"/>
      <c r="AC75" s="3"/>
      <c r="AD75" s="14"/>
      <c r="AE75" s="52" t="s">
        <v>37</v>
      </c>
      <c r="AF75" s="53">
        <f t="shared" ca="1" si="6"/>
        <v>6813.94580078125</v>
      </c>
      <c r="AG75" s="53">
        <v>-6251.5908203125</v>
      </c>
      <c r="AH75" s="53">
        <v>-6613.66552734375</v>
      </c>
      <c r="AI75" s="49">
        <v>-6806.17236328125</v>
      </c>
      <c r="AJ75" s="49">
        <v>-6813.94580078125</v>
      </c>
      <c r="AK75" s="49">
        <v>-6696.63037109375</v>
      </c>
      <c r="EQ75" s="50"/>
      <c r="ER75" s="50"/>
      <c r="ES75" s="50"/>
      <c r="ET75" s="50"/>
      <c r="EU75" s="50"/>
      <c r="EV75" s="50"/>
    </row>
    <row r="76" spans="1:152" ht="15" customHeight="1">
      <c r="B76" s="30"/>
      <c r="C76" s="62">
        <v>12</v>
      </c>
      <c r="D76" s="63" t="s">
        <v>38</v>
      </c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4">
        <f t="shared" ca="1" si="5"/>
        <v>7050.10986328125</v>
      </c>
      <c r="P76" s="64"/>
      <c r="Q76" s="64"/>
      <c r="R76" s="64"/>
      <c r="S76" s="87"/>
      <c r="T76" s="88"/>
      <c r="U76" s="88"/>
      <c r="V76" s="72"/>
      <c r="W76" s="65">
        <f ca="1">O76/S65*100</f>
        <v>3.7302168588789679</v>
      </c>
      <c r="X76" s="66"/>
      <c r="Y76" s="61"/>
      <c r="Z76" s="61"/>
      <c r="AA76" s="61"/>
      <c r="AB76" s="61"/>
      <c r="AC76" s="3"/>
      <c r="AD76" s="14"/>
      <c r="AE76" s="52" t="s">
        <v>38</v>
      </c>
      <c r="AF76" s="53">
        <f t="shared" ca="1" si="6"/>
        <v>7050.10986328125</v>
      </c>
      <c r="AG76" s="53">
        <v>-6380.38720703125</v>
      </c>
      <c r="AH76" s="53">
        <v>-6824.76220703125</v>
      </c>
      <c r="AI76" s="49">
        <v>-7050.10986328125</v>
      </c>
      <c r="AJ76" s="49">
        <v>-7049.109375</v>
      </c>
      <c r="AK76" s="49">
        <v>-6885.125</v>
      </c>
      <c r="EQ76" s="50"/>
      <c r="ER76" s="50"/>
      <c r="ES76" s="50"/>
      <c r="ET76" s="50"/>
      <c r="EU76" s="50"/>
      <c r="EV76" s="50"/>
    </row>
    <row r="77" spans="1:152" ht="15" customHeight="1">
      <c r="B77" s="30"/>
      <c r="C77" s="62">
        <v>13</v>
      </c>
      <c r="D77" s="63" t="s">
        <v>39</v>
      </c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4">
        <f t="shared" ca="1" si="5"/>
        <v>7051.16259765625</v>
      </c>
      <c r="P77" s="64"/>
      <c r="Q77" s="64"/>
      <c r="R77" s="64"/>
      <c r="S77" s="87"/>
      <c r="T77" s="88"/>
      <c r="U77" s="88"/>
      <c r="V77" s="72"/>
      <c r="W77" s="65">
        <f ca="1">O77/S65*100</f>
        <v>3.7307738611937835</v>
      </c>
      <c r="X77" s="66"/>
      <c r="Y77" s="30"/>
      <c r="Z77" s="30"/>
      <c r="AA77" s="30"/>
      <c r="AB77" s="30"/>
      <c r="AC77" s="3"/>
      <c r="AD77" s="14"/>
      <c r="AE77" s="52" t="s">
        <v>39</v>
      </c>
      <c r="AF77" s="53">
        <f t="shared" ca="1" si="6"/>
        <v>7051.16259765625</v>
      </c>
      <c r="AG77" s="53">
        <v>-6381.19873046875</v>
      </c>
      <c r="AH77" s="53">
        <v>-6825.7451171875</v>
      </c>
      <c r="AI77" s="49">
        <v>-7051.16259765625</v>
      </c>
      <c r="AJ77" s="49">
        <v>-7050.14306640625</v>
      </c>
      <c r="AK77" s="49">
        <v>-6886.06201171875</v>
      </c>
      <c r="EQ77" s="50"/>
      <c r="ER77" s="50"/>
      <c r="ES77" s="50"/>
      <c r="ET77" s="50"/>
      <c r="EU77" s="50"/>
      <c r="EV77" s="50"/>
    </row>
    <row r="78" spans="1:152" ht="15" customHeight="1">
      <c r="B78" s="30"/>
      <c r="C78" s="62">
        <v>14</v>
      </c>
      <c r="D78" s="63" t="s">
        <v>40</v>
      </c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4">
        <f t="shared" ca="1" si="5"/>
        <v>7249.701171875</v>
      </c>
      <c r="P78" s="64"/>
      <c r="Q78" s="64"/>
      <c r="R78" s="64"/>
      <c r="S78" s="87"/>
      <c r="T78" s="88"/>
      <c r="U78" s="88"/>
      <c r="V78" s="72"/>
      <c r="W78" s="65">
        <f ca="1">O78/S65*100</f>
        <v>3.8358207258597883</v>
      </c>
      <c r="X78" s="66"/>
      <c r="Y78" s="30"/>
      <c r="Z78" s="30"/>
      <c r="AA78" s="30"/>
      <c r="AB78" s="30"/>
      <c r="AC78" s="3"/>
      <c r="AD78" s="14"/>
      <c r="AE78" s="52" t="s">
        <v>40</v>
      </c>
      <c r="AF78" s="53">
        <f t="shared" ca="1" si="6"/>
        <v>7249.701171875</v>
      </c>
      <c r="AG78" s="53">
        <v>-6506.61328125</v>
      </c>
      <c r="AH78" s="53">
        <v>-7002.517578125</v>
      </c>
      <c r="AI78" s="49">
        <v>-7249.701171875</v>
      </c>
      <c r="AJ78" s="49">
        <v>-7243.30810546875</v>
      </c>
      <c r="AK78" s="49">
        <v>-7051.53076171875</v>
      </c>
      <c r="EQ78" s="50"/>
      <c r="ER78" s="50"/>
      <c r="ES78" s="50"/>
      <c r="ET78" s="50"/>
      <c r="EU78" s="50"/>
      <c r="EV78" s="50"/>
    </row>
    <row r="79" spans="1:152" ht="15" customHeight="1">
      <c r="B79" s="30"/>
      <c r="C79" s="62">
        <v>15</v>
      </c>
      <c r="D79" s="63" t="s">
        <v>41</v>
      </c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4">
        <f t="shared" ca="1" si="5"/>
        <v>7249.484375</v>
      </c>
      <c r="P79" s="64"/>
      <c r="Q79" s="64"/>
      <c r="R79" s="64"/>
      <c r="S79" s="87"/>
      <c r="T79" s="88"/>
      <c r="U79" s="88"/>
      <c r="V79" s="72"/>
      <c r="W79" s="65">
        <f ca="1">O79/S65*100</f>
        <v>3.8357060185185183</v>
      </c>
      <c r="X79" s="66"/>
      <c r="Y79" s="30"/>
      <c r="Z79" s="30"/>
      <c r="AA79" s="30"/>
      <c r="AB79" s="30"/>
      <c r="AC79" s="3"/>
      <c r="AD79" s="14"/>
      <c r="AE79" s="52" t="s">
        <v>41</v>
      </c>
      <c r="AF79" s="53">
        <f t="shared" ca="1" si="6"/>
        <v>7249.484375</v>
      </c>
      <c r="AG79" s="53">
        <v>-6507.98876953125</v>
      </c>
      <c r="AH79" s="53">
        <v>-7004.35400390625</v>
      </c>
      <c r="AI79" s="49">
        <v>-7249.484375</v>
      </c>
      <c r="AJ79" s="49">
        <v>-7239.27880859375</v>
      </c>
      <c r="AK79" s="49">
        <v>-7040.1181640625</v>
      </c>
      <c r="EQ79" s="50"/>
      <c r="ER79" s="50"/>
      <c r="ES79" s="50"/>
      <c r="ET79" s="50"/>
      <c r="EU79" s="50"/>
      <c r="EV79" s="50"/>
    </row>
    <row r="80" spans="1:152" ht="15" customHeight="1">
      <c r="B80" s="30"/>
      <c r="C80" s="62">
        <v>16</v>
      </c>
      <c r="D80" s="63" t="s">
        <v>42</v>
      </c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4">
        <f t="shared" ca="1" si="5"/>
        <v>7291.15087890625</v>
      </c>
      <c r="P80" s="64"/>
      <c r="Q80" s="64"/>
      <c r="R80" s="64"/>
      <c r="S80" s="87"/>
      <c r="T80" s="88"/>
      <c r="U80" s="88"/>
      <c r="V80" s="72"/>
      <c r="W80" s="65">
        <f ca="1">O80/S65*100</f>
        <v>3.8577517877810843</v>
      </c>
      <c r="X80" s="66"/>
      <c r="Y80" s="30"/>
      <c r="Z80" s="30"/>
      <c r="AA80" s="30"/>
      <c r="AB80" s="30"/>
      <c r="AC80" s="3"/>
      <c r="AD80" s="14"/>
      <c r="AE80" s="52" t="s">
        <v>42</v>
      </c>
      <c r="AF80" s="53">
        <f t="shared" ca="1" si="6"/>
        <v>7291.15087890625</v>
      </c>
      <c r="AG80" s="53">
        <v>-6539.72802734375</v>
      </c>
      <c r="AH80" s="53">
        <v>-7046.89111328125</v>
      </c>
      <c r="AI80" s="49">
        <v>-7291.15087890625</v>
      </c>
      <c r="AJ80" s="49">
        <v>-7286.55029296875</v>
      </c>
      <c r="AK80" s="49">
        <v>-7080.37890625</v>
      </c>
      <c r="EQ80" s="50"/>
      <c r="ER80" s="50"/>
      <c r="ES80" s="50"/>
      <c r="ET80" s="50"/>
      <c r="EU80" s="50"/>
      <c r="EV80" s="50"/>
    </row>
    <row r="81" spans="1:152" ht="15" customHeight="1">
      <c r="B81" s="30"/>
      <c r="C81" s="62">
        <v>17</v>
      </c>
      <c r="D81" s="63" t="s">
        <v>43</v>
      </c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4">
        <f t="shared" ca="1" si="5"/>
        <v>7485.91796875</v>
      </c>
      <c r="P81" s="64"/>
      <c r="Q81" s="64"/>
      <c r="R81" s="64"/>
      <c r="S81" s="87"/>
      <c r="T81" s="88"/>
      <c r="U81" s="88"/>
      <c r="V81" s="72"/>
      <c r="W81" s="65">
        <f ca="1">O81/S65*100</f>
        <v>3.9608031580687832</v>
      </c>
      <c r="X81" s="66"/>
      <c r="Y81" s="30"/>
      <c r="Z81" s="30"/>
      <c r="AA81" s="30"/>
      <c r="AB81" s="30"/>
      <c r="AC81" s="3"/>
      <c r="AD81" s="14"/>
      <c r="AE81" s="52" t="s">
        <v>43</v>
      </c>
      <c r="AF81" s="53">
        <f t="shared" ca="1" si="6"/>
        <v>7485.91796875</v>
      </c>
      <c r="AG81" s="53">
        <v>-6601.822265625</v>
      </c>
      <c r="AH81" s="53">
        <v>-7171.71533203125</v>
      </c>
      <c r="AI81" s="49">
        <v>-7485.91796875</v>
      </c>
      <c r="AJ81" s="49">
        <v>-7373.3623046875</v>
      </c>
      <c r="AK81" s="49">
        <v>-7085.7724609375</v>
      </c>
      <c r="EQ81" s="50"/>
      <c r="ER81" s="50"/>
      <c r="ES81" s="50"/>
      <c r="ET81" s="50"/>
      <c r="EU81" s="50"/>
      <c r="EV81" s="50"/>
    </row>
    <row r="82" spans="1:152" ht="15" customHeight="1">
      <c r="B82" s="30"/>
      <c r="C82" s="62">
        <v>18</v>
      </c>
      <c r="D82" s="63" t="s">
        <v>44</v>
      </c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4">
        <f t="shared" ca="1" si="5"/>
        <v>11971.953125</v>
      </c>
      <c r="P82" s="64"/>
      <c r="Q82" s="64"/>
      <c r="R82" s="64"/>
      <c r="S82" s="87"/>
      <c r="T82" s="88"/>
      <c r="U82" s="88"/>
      <c r="V82" s="72"/>
      <c r="W82" s="65">
        <f ca="1">O82/S65*100</f>
        <v>6.3343667328042326</v>
      </c>
      <c r="X82" s="66"/>
      <c r="Y82" s="30"/>
      <c r="Z82" s="30"/>
      <c r="AA82" s="30"/>
      <c r="AB82" s="30"/>
      <c r="AC82" s="3"/>
      <c r="AD82" s="14"/>
      <c r="AE82" s="52" t="s">
        <v>44</v>
      </c>
      <c r="AF82" s="53">
        <f t="shared" ca="1" si="6"/>
        <v>11971.953125</v>
      </c>
      <c r="AG82" s="53">
        <v>-11468.5986328125</v>
      </c>
      <c r="AH82" s="53">
        <v>-11723.4482421875</v>
      </c>
      <c r="AI82" s="49">
        <v>-11790.7529296875</v>
      </c>
      <c r="AJ82" s="49">
        <v>-11971.953125</v>
      </c>
      <c r="AK82" s="49">
        <v>-11897.779296875</v>
      </c>
      <c r="EQ82" s="50"/>
      <c r="ER82" s="50"/>
      <c r="ES82" s="50"/>
      <c r="ET82" s="50"/>
      <c r="EU82" s="50"/>
      <c r="EV82" s="50"/>
    </row>
    <row r="83" spans="1:152" ht="15" customHeight="1">
      <c r="B83" s="10"/>
      <c r="C83" s="62">
        <v>19</v>
      </c>
      <c r="D83" s="63" t="s">
        <v>45</v>
      </c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4">
        <f t="shared" ca="1" si="5"/>
        <v>0</v>
      </c>
      <c r="P83" s="64"/>
      <c r="Q83" s="64"/>
      <c r="R83" s="64"/>
      <c r="S83" s="87"/>
      <c r="T83" s="88"/>
      <c r="U83" s="88"/>
      <c r="V83" s="72"/>
      <c r="W83" s="65">
        <f ca="1">O83/S65*100</f>
        <v>0</v>
      </c>
      <c r="X83" s="66"/>
      <c r="Y83" s="57"/>
      <c r="Z83" s="57"/>
      <c r="AA83" s="58"/>
      <c r="AB83" s="58"/>
      <c r="AC83" s="3"/>
      <c r="AD83" s="14"/>
      <c r="AE83" s="52" t="s">
        <v>45</v>
      </c>
      <c r="AF83" s="53">
        <f t="shared" ca="1" si="6"/>
        <v>0</v>
      </c>
      <c r="AG83" s="53">
        <v>0</v>
      </c>
      <c r="AH83" s="53">
        <v>0</v>
      </c>
      <c r="AI83" s="49">
        <v>0</v>
      </c>
      <c r="AJ83" s="49">
        <v>0</v>
      </c>
      <c r="AK83" s="49">
        <v>0</v>
      </c>
      <c r="EQ83" s="50"/>
      <c r="ER83" s="50"/>
      <c r="ES83" s="50"/>
      <c r="ET83" s="50"/>
      <c r="EU83" s="50"/>
      <c r="EV83" s="50"/>
    </row>
    <row r="84" spans="1:152" ht="15" customHeight="1">
      <c r="B84" s="10"/>
      <c r="C84" s="62">
        <v>20</v>
      </c>
      <c r="D84" s="63" t="s">
        <v>46</v>
      </c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4">
        <f t="shared" ca="1" si="5"/>
        <v>0</v>
      </c>
      <c r="P84" s="64"/>
      <c r="Q84" s="64"/>
      <c r="R84" s="64"/>
      <c r="S84" s="89"/>
      <c r="T84" s="90"/>
      <c r="U84" s="90"/>
      <c r="V84" s="91"/>
      <c r="W84" s="65">
        <f ca="1">O84/S65*100</f>
        <v>0</v>
      </c>
      <c r="X84" s="66"/>
      <c r="Y84" s="57"/>
      <c r="Z84" s="57"/>
      <c r="AA84" s="58"/>
      <c r="AB84" s="58"/>
      <c r="AC84" s="3"/>
      <c r="AD84" s="14"/>
      <c r="AE84" s="52" t="s">
        <v>46</v>
      </c>
      <c r="AF84" s="53">
        <f t="shared" ca="1" si="6"/>
        <v>0</v>
      </c>
      <c r="AG84" s="53">
        <v>0</v>
      </c>
      <c r="AH84" s="53">
        <v>0</v>
      </c>
      <c r="AI84" s="49">
        <v>0</v>
      </c>
      <c r="AJ84" s="49">
        <v>0</v>
      </c>
      <c r="AK84" s="49">
        <v>0</v>
      </c>
      <c r="EQ84" s="50"/>
      <c r="ER84" s="50"/>
      <c r="ES84" s="50"/>
      <c r="ET84" s="50"/>
      <c r="EU84" s="50"/>
      <c r="EV84" s="50"/>
    </row>
    <row r="85" spans="1:152" ht="15" customHeight="1">
      <c r="B85" s="10"/>
      <c r="N85" s="4"/>
      <c r="O85" s="2"/>
      <c r="P85" s="44"/>
      <c r="Q85" s="45"/>
      <c r="R85" s="3"/>
      <c r="S85" s="3"/>
      <c r="T85" s="3"/>
      <c r="U85" s="3"/>
      <c r="V85" s="44"/>
      <c r="W85" s="44"/>
      <c r="X85" s="3"/>
      <c r="Y85" s="57"/>
      <c r="Z85" s="57"/>
      <c r="AA85" s="58"/>
      <c r="AB85" s="58"/>
      <c r="AC85" s="3"/>
      <c r="AD85" s="14"/>
      <c r="EQ85" s="50"/>
      <c r="ER85" s="50"/>
      <c r="ES85" s="50"/>
      <c r="ET85" s="50"/>
      <c r="EU85" s="50"/>
      <c r="EV85" s="50"/>
    </row>
    <row r="86" spans="1:152" ht="15" customHeight="1">
      <c r="J86" s="14"/>
      <c r="K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EQ86" s="50"/>
      <c r="ER86" s="50"/>
      <c r="ES86" s="50"/>
      <c r="ET86" s="50"/>
      <c r="EU86" s="50"/>
      <c r="EV86" s="50"/>
    </row>
    <row r="87" spans="1:152" ht="15" customHeight="1">
      <c r="A87" s="19"/>
      <c r="B87" s="19"/>
      <c r="C87" s="76" t="s">
        <v>61</v>
      </c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76"/>
      <c r="AA87" s="76"/>
      <c r="AB87" s="76"/>
      <c r="AC87" s="76"/>
      <c r="AD87" s="14"/>
      <c r="EQ87" s="50"/>
      <c r="ER87" s="50"/>
      <c r="ES87" s="50"/>
      <c r="ET87" s="50"/>
      <c r="EU87" s="50"/>
      <c r="EV87" s="50"/>
    </row>
    <row r="88" spans="1:152" ht="15" customHeight="1">
      <c r="A88" s="19"/>
      <c r="B88" s="19"/>
      <c r="C88" s="19"/>
      <c r="D88" s="19"/>
      <c r="E88" s="19"/>
      <c r="F88" s="19"/>
      <c r="G88" s="19"/>
      <c r="H88" s="19"/>
      <c r="I88" s="19"/>
      <c r="J88" s="42"/>
      <c r="K88" s="42"/>
      <c r="L88" s="19"/>
      <c r="M88" s="19"/>
      <c r="N88" s="19"/>
      <c r="O88" s="19"/>
      <c r="P88" s="55"/>
      <c r="Q88" s="55"/>
      <c r="R88" s="33"/>
      <c r="S88" s="33"/>
      <c r="T88" s="33"/>
      <c r="U88" s="33"/>
      <c r="V88" s="55"/>
      <c r="W88" s="19" t="s">
        <v>48</v>
      </c>
      <c r="X88" s="33"/>
      <c r="Y88" s="56"/>
      <c r="Z88" s="57"/>
      <c r="AA88" s="57"/>
      <c r="AB88" s="58"/>
      <c r="AC88" s="58"/>
      <c r="AD88" s="14"/>
      <c r="EQ88" s="50"/>
      <c r="ER88" s="50"/>
      <c r="ES88" s="50"/>
      <c r="ET88" s="50"/>
      <c r="EU88" s="50"/>
      <c r="EV88" s="50"/>
    </row>
    <row r="89" spans="1:152" ht="15" customHeight="1">
      <c r="A89" s="19"/>
      <c r="B89" s="19"/>
      <c r="C89" s="77" t="s">
        <v>0</v>
      </c>
      <c r="D89" s="79" t="s">
        <v>3</v>
      </c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80" t="s">
        <v>6</v>
      </c>
      <c r="P89" s="80"/>
      <c r="Q89" s="80"/>
      <c r="R89" s="80"/>
      <c r="S89" s="80"/>
      <c r="T89" s="80"/>
      <c r="U89" s="80"/>
      <c r="V89" s="80"/>
      <c r="W89" s="80"/>
      <c r="X89" s="81"/>
      <c r="Y89" s="56"/>
      <c r="Z89" s="57"/>
      <c r="AA89" s="57"/>
      <c r="AB89" s="58"/>
      <c r="AC89" s="58"/>
      <c r="AD89" s="14"/>
      <c r="EQ89" s="50"/>
      <c r="ER89" s="50"/>
      <c r="ES89" s="50"/>
      <c r="ET89" s="50"/>
      <c r="EU89" s="50"/>
      <c r="EV89" s="50"/>
    </row>
    <row r="90" spans="1:152" ht="15" customHeight="1">
      <c r="A90" s="19"/>
      <c r="B90" s="19"/>
      <c r="C90" s="78"/>
      <c r="D90" s="79"/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82" t="s">
        <v>7</v>
      </c>
      <c r="P90" s="82"/>
      <c r="Q90" s="82"/>
      <c r="R90" s="82"/>
      <c r="S90" s="79" t="s">
        <v>8</v>
      </c>
      <c r="T90" s="79"/>
      <c r="U90" s="79"/>
      <c r="V90" s="79"/>
      <c r="W90" s="79" t="s">
        <v>9</v>
      </c>
      <c r="X90" s="83"/>
      <c r="Y90" s="56"/>
      <c r="Z90" s="57"/>
      <c r="AA90" s="57"/>
      <c r="AB90" s="58"/>
      <c r="AC90" s="58"/>
      <c r="AD90" s="14"/>
      <c r="AF90" s="53" t="s">
        <v>22</v>
      </c>
      <c r="AG90" s="53" t="s">
        <v>62</v>
      </c>
      <c r="AH90" s="53" t="s">
        <v>63</v>
      </c>
      <c r="AI90" s="49" t="s">
        <v>64</v>
      </c>
      <c r="AJ90" s="49" t="s">
        <v>65</v>
      </c>
      <c r="AK90" s="49" t="s">
        <v>66</v>
      </c>
      <c r="EQ90" s="50"/>
      <c r="ER90" s="50"/>
      <c r="ES90" s="50"/>
      <c r="ET90" s="50"/>
      <c r="EU90" s="50"/>
      <c r="EV90" s="50"/>
    </row>
    <row r="91" spans="1:152" ht="15" customHeight="1">
      <c r="A91" s="19"/>
      <c r="B91" s="8"/>
      <c r="C91" s="62">
        <v>1</v>
      </c>
      <c r="D91" s="63" t="s">
        <v>21</v>
      </c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4">
        <f t="shared" ref="O91:O110" ca="1" si="8">AF91</f>
        <v>0</v>
      </c>
      <c r="P91" s="64"/>
      <c r="Q91" s="64"/>
      <c r="R91" s="64"/>
      <c r="S91" s="84">
        <v>189000</v>
      </c>
      <c r="T91" s="85"/>
      <c r="U91" s="85"/>
      <c r="V91" s="86"/>
      <c r="W91" s="65">
        <f ca="1">O91/S91*100</f>
        <v>0</v>
      </c>
      <c r="X91" s="66"/>
      <c r="Y91" s="56"/>
      <c r="Z91" s="57"/>
      <c r="AA91" s="57"/>
      <c r="AB91" s="58"/>
      <c r="AC91" s="58"/>
      <c r="AD91" s="14"/>
      <c r="AE91" s="52" t="s">
        <v>21</v>
      </c>
      <c r="AF91" s="53">
        <f t="shared" ref="AF91:AF110" ca="1" si="9">MAX(MAX(OFFSET(AG91,0,0,1,5),ABS(MIN(OFFSET(AG91,0,0,1,5)))))</f>
        <v>0</v>
      </c>
      <c r="AG91" s="53">
        <v>0</v>
      </c>
      <c r="AH91" s="53">
        <v>0</v>
      </c>
      <c r="AI91" s="49">
        <v>0</v>
      </c>
      <c r="AJ91" s="49">
        <v>0</v>
      </c>
      <c r="AK91" s="49">
        <v>0</v>
      </c>
      <c r="EQ91" s="50"/>
      <c r="ER91" s="50"/>
      <c r="ES91" s="50"/>
      <c r="ET91" s="50"/>
      <c r="EU91" s="50"/>
      <c r="EV91" s="50"/>
    </row>
    <row r="92" spans="1:152" ht="15" customHeight="1">
      <c r="A92" s="19"/>
      <c r="C92" s="62">
        <v>2</v>
      </c>
      <c r="D92" s="63" t="s">
        <v>28</v>
      </c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4">
        <f t="shared" ca="1" si="8"/>
        <v>0</v>
      </c>
      <c r="P92" s="64"/>
      <c r="Q92" s="64"/>
      <c r="R92" s="64"/>
      <c r="S92" s="87"/>
      <c r="T92" s="88"/>
      <c r="U92" s="88"/>
      <c r="V92" s="72"/>
      <c r="W92" s="65">
        <f ca="1">O92/S91*100</f>
        <v>0</v>
      </c>
      <c r="X92" s="66"/>
      <c r="Y92" s="56"/>
      <c r="Z92" s="57"/>
      <c r="AA92" s="57"/>
      <c r="AB92" s="58"/>
      <c r="AC92" s="58"/>
      <c r="AD92" s="14"/>
      <c r="AE92" s="52" t="s">
        <v>28</v>
      </c>
      <c r="AF92" s="53">
        <f t="shared" ca="1" si="9"/>
        <v>0</v>
      </c>
      <c r="AG92" s="53">
        <v>0</v>
      </c>
      <c r="AH92" s="53">
        <v>0</v>
      </c>
      <c r="AI92" s="49">
        <v>0</v>
      </c>
      <c r="AJ92" s="49">
        <v>0</v>
      </c>
      <c r="AK92" s="49">
        <v>0</v>
      </c>
      <c r="EQ92" s="50"/>
      <c r="ER92" s="50"/>
      <c r="ES92" s="50"/>
      <c r="ET92" s="50"/>
      <c r="EU92" s="50"/>
      <c r="EV92" s="50"/>
    </row>
    <row r="93" spans="1:152" ht="15" customHeight="1">
      <c r="A93" s="19"/>
      <c r="B93" s="19"/>
      <c r="C93" s="62">
        <v>3</v>
      </c>
      <c r="D93" s="63" t="s">
        <v>29</v>
      </c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4">
        <f t="shared" ca="1" si="8"/>
        <v>0</v>
      </c>
      <c r="P93" s="64"/>
      <c r="Q93" s="64"/>
      <c r="R93" s="64"/>
      <c r="S93" s="87"/>
      <c r="T93" s="88"/>
      <c r="U93" s="88"/>
      <c r="V93" s="72"/>
      <c r="W93" s="65">
        <f t="shared" ref="W93:W98" ca="1" si="10">O93/S91*100</f>
        <v>0</v>
      </c>
      <c r="X93" s="66"/>
      <c r="Y93" s="56"/>
      <c r="Z93" s="57"/>
      <c r="AA93" s="57"/>
      <c r="AB93" s="58"/>
      <c r="AC93" s="58"/>
      <c r="AD93" s="14"/>
      <c r="AE93" s="52" t="s">
        <v>29</v>
      </c>
      <c r="AF93" s="53">
        <f t="shared" ca="1" si="9"/>
        <v>0</v>
      </c>
      <c r="AG93" s="53">
        <v>0</v>
      </c>
      <c r="AH93" s="53">
        <v>0</v>
      </c>
      <c r="AI93" s="49">
        <v>0</v>
      </c>
      <c r="AJ93" s="49">
        <v>0</v>
      </c>
      <c r="AK93" s="49">
        <v>0</v>
      </c>
      <c r="EQ93" s="50"/>
      <c r="ER93" s="50"/>
      <c r="ES93" s="50"/>
      <c r="ET93" s="50"/>
      <c r="EU93" s="50"/>
      <c r="EV93" s="50"/>
    </row>
    <row r="94" spans="1:152" ht="15" customHeight="1">
      <c r="A94" s="19"/>
      <c r="B94" s="19"/>
      <c r="C94" s="62">
        <v>4</v>
      </c>
      <c r="D94" s="63" t="s">
        <v>30</v>
      </c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4">
        <f t="shared" ca="1" si="8"/>
        <v>0</v>
      </c>
      <c r="P94" s="64"/>
      <c r="Q94" s="64"/>
      <c r="R94" s="64"/>
      <c r="S94" s="87"/>
      <c r="T94" s="88"/>
      <c r="U94" s="88"/>
      <c r="V94" s="72"/>
      <c r="W94" s="65">
        <f ca="1">O94/S91*100</f>
        <v>0</v>
      </c>
      <c r="X94" s="66"/>
      <c r="Y94" s="56"/>
      <c r="Z94" s="57"/>
      <c r="AA94" s="57"/>
      <c r="AB94" s="58"/>
      <c r="AC94" s="58"/>
      <c r="AD94" s="14"/>
      <c r="AE94" s="52" t="s">
        <v>30</v>
      </c>
      <c r="AF94" s="53">
        <f t="shared" ca="1" si="9"/>
        <v>0</v>
      </c>
      <c r="AG94" s="53">
        <v>0</v>
      </c>
      <c r="AH94" s="53">
        <v>0</v>
      </c>
      <c r="AI94" s="49">
        <v>0</v>
      </c>
      <c r="AJ94" s="49">
        <v>0</v>
      </c>
      <c r="AK94" s="49">
        <v>0</v>
      </c>
      <c r="EQ94" s="50"/>
      <c r="ER94" s="50"/>
      <c r="ES94" s="50"/>
      <c r="ET94" s="50"/>
      <c r="EU94" s="50"/>
      <c r="EV94" s="50"/>
    </row>
    <row r="95" spans="1:152" ht="15" customHeight="1">
      <c r="A95" s="19"/>
      <c r="B95" s="19"/>
      <c r="C95" s="62">
        <v>5</v>
      </c>
      <c r="D95" s="63" t="s">
        <v>31</v>
      </c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4">
        <f t="shared" ca="1" si="8"/>
        <v>0</v>
      </c>
      <c r="P95" s="64"/>
      <c r="Q95" s="64"/>
      <c r="R95" s="64"/>
      <c r="S95" s="87"/>
      <c r="T95" s="88"/>
      <c r="U95" s="88"/>
      <c r="V95" s="72"/>
      <c r="W95" s="65">
        <f ca="1">O95/S91*100</f>
        <v>0</v>
      </c>
      <c r="X95" s="66"/>
      <c r="Y95" s="56"/>
      <c r="Z95" s="57"/>
      <c r="AA95" s="57"/>
      <c r="AB95" s="58"/>
      <c r="AC95" s="58"/>
      <c r="AD95" s="14"/>
      <c r="AE95" s="52" t="s">
        <v>31</v>
      </c>
      <c r="AF95" s="53">
        <f t="shared" ca="1" si="9"/>
        <v>0</v>
      </c>
      <c r="AG95" s="53">
        <v>0</v>
      </c>
      <c r="AH95" s="53">
        <v>0</v>
      </c>
      <c r="AI95" s="49">
        <v>0</v>
      </c>
      <c r="AJ95" s="49">
        <v>0</v>
      </c>
      <c r="AK95" s="49">
        <v>0</v>
      </c>
      <c r="EQ95" s="50"/>
      <c r="ER95" s="50"/>
      <c r="ES95" s="50"/>
      <c r="ET95" s="50"/>
      <c r="EU95" s="50"/>
      <c r="EV95" s="50"/>
    </row>
    <row r="96" spans="1:152" ht="15" customHeight="1">
      <c r="A96" s="19"/>
      <c r="B96" s="19"/>
      <c r="C96" s="62">
        <v>6</v>
      </c>
      <c r="D96" s="63" t="s">
        <v>32</v>
      </c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4">
        <f t="shared" ca="1" si="8"/>
        <v>0</v>
      </c>
      <c r="P96" s="64"/>
      <c r="Q96" s="64"/>
      <c r="R96" s="64"/>
      <c r="S96" s="87"/>
      <c r="T96" s="88"/>
      <c r="U96" s="88"/>
      <c r="V96" s="72"/>
      <c r="W96" s="65">
        <f ca="1">O96/S91*100</f>
        <v>0</v>
      </c>
      <c r="X96" s="66"/>
      <c r="Y96" s="56"/>
      <c r="Z96" s="57"/>
      <c r="AA96" s="57"/>
      <c r="AB96" s="58"/>
      <c r="AC96" s="58"/>
      <c r="AD96" s="14"/>
      <c r="AE96" s="52" t="s">
        <v>32</v>
      </c>
      <c r="AF96" s="53">
        <f t="shared" ca="1" si="9"/>
        <v>0</v>
      </c>
      <c r="AG96" s="53">
        <v>0</v>
      </c>
      <c r="AH96" s="53">
        <v>0</v>
      </c>
      <c r="AI96" s="49">
        <v>0</v>
      </c>
      <c r="AJ96" s="49">
        <v>0</v>
      </c>
      <c r="AK96" s="49">
        <v>0</v>
      </c>
      <c r="EQ96" s="50"/>
      <c r="ER96" s="50"/>
      <c r="ES96" s="50"/>
      <c r="ET96" s="50"/>
      <c r="EU96" s="50"/>
      <c r="EV96" s="50"/>
    </row>
    <row r="97" spans="1:152" ht="15" customHeight="1">
      <c r="A97" s="19"/>
      <c r="B97" s="19"/>
      <c r="C97" s="62">
        <v>7</v>
      </c>
      <c r="D97" s="63" t="s">
        <v>33</v>
      </c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4">
        <f t="shared" ca="1" si="8"/>
        <v>2.3286349773406982</v>
      </c>
      <c r="P97" s="64"/>
      <c r="Q97" s="64"/>
      <c r="R97" s="64"/>
      <c r="S97" s="87"/>
      <c r="T97" s="88"/>
      <c r="U97" s="88"/>
      <c r="V97" s="72"/>
      <c r="W97" s="65">
        <f ca="1">O97/S91*100</f>
        <v>1.2320819985929621E-3</v>
      </c>
      <c r="X97" s="66"/>
      <c r="Y97" s="56"/>
      <c r="Z97" s="57"/>
      <c r="AA97" s="57"/>
      <c r="AB97" s="58"/>
      <c r="AC97" s="58"/>
      <c r="AD97" s="14"/>
      <c r="AE97" s="52" t="s">
        <v>33</v>
      </c>
      <c r="AF97" s="53">
        <f t="shared" ca="1" si="9"/>
        <v>2.3286349773406982</v>
      </c>
      <c r="AG97" s="53">
        <v>2.2422266006469727</v>
      </c>
      <c r="AH97" s="53">
        <v>2.3286349773406982</v>
      </c>
      <c r="AI97" s="49">
        <v>2.1492109298706055</v>
      </c>
      <c r="AJ97" s="49">
        <v>1.8673998117446899</v>
      </c>
      <c r="AK97" s="49">
        <v>0.88411033153533936</v>
      </c>
      <c r="EQ97" s="50"/>
      <c r="ER97" s="50"/>
      <c r="ES97" s="50"/>
      <c r="ET97" s="50"/>
      <c r="EU97" s="50"/>
      <c r="EV97" s="50"/>
    </row>
    <row r="98" spans="1:152" ht="15" customHeight="1">
      <c r="A98" s="19"/>
      <c r="B98" s="19"/>
      <c r="C98" s="62">
        <v>8</v>
      </c>
      <c r="D98" s="63" t="s">
        <v>34</v>
      </c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4">
        <f t="shared" ca="1" si="8"/>
        <v>6394.7744140625</v>
      </c>
      <c r="P98" s="64"/>
      <c r="Q98" s="64"/>
      <c r="R98" s="64"/>
      <c r="S98" s="87"/>
      <c r="T98" s="88"/>
      <c r="U98" s="88"/>
      <c r="V98" s="72"/>
      <c r="W98" s="65">
        <f ca="1">O98/S91*100</f>
        <v>3.3834785259589948</v>
      </c>
      <c r="X98" s="66"/>
      <c r="Y98" s="56"/>
      <c r="Z98" s="57"/>
      <c r="AA98" s="57"/>
      <c r="AB98" s="58"/>
      <c r="AC98" s="58"/>
      <c r="AD98" s="14"/>
      <c r="AE98" s="52" t="s">
        <v>34</v>
      </c>
      <c r="AF98" s="53">
        <f t="shared" ca="1" si="9"/>
        <v>6394.7744140625</v>
      </c>
      <c r="AG98" s="53">
        <v>-6375.00048828125</v>
      </c>
      <c r="AH98" s="53">
        <v>-6225.85546875</v>
      </c>
      <c r="AI98" s="49">
        <v>-6161.94482421875</v>
      </c>
      <c r="AJ98" s="49">
        <v>-6252.3466796875</v>
      </c>
      <c r="AK98" s="49">
        <v>-6394.7744140625</v>
      </c>
      <c r="EQ98" s="50"/>
      <c r="ER98" s="50"/>
      <c r="ES98" s="50"/>
      <c r="ET98" s="50"/>
      <c r="EU98" s="50"/>
      <c r="EV98" s="50"/>
    </row>
    <row r="99" spans="1:152" ht="15" customHeight="1">
      <c r="A99" s="8"/>
      <c r="B99" s="11"/>
      <c r="C99" s="62">
        <v>9</v>
      </c>
      <c r="D99" s="63" t="s">
        <v>35</v>
      </c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4">
        <f t="shared" ca="1" si="8"/>
        <v>6400.884765625</v>
      </c>
      <c r="P99" s="64"/>
      <c r="Q99" s="64"/>
      <c r="R99" s="64"/>
      <c r="S99" s="87"/>
      <c r="T99" s="88"/>
      <c r="U99" s="88"/>
      <c r="V99" s="72"/>
      <c r="W99" s="65">
        <f ca="1">O99/S91*100</f>
        <v>3.3867115162037038</v>
      </c>
      <c r="X99" s="66"/>
      <c r="Y99" s="33"/>
      <c r="Z99" s="33"/>
      <c r="AA99" s="33"/>
      <c r="AB99" s="59"/>
      <c r="AC99" s="5"/>
      <c r="AD99" s="14"/>
      <c r="AE99" s="52" t="s">
        <v>35</v>
      </c>
      <c r="AF99" s="53">
        <f t="shared" ca="1" si="9"/>
        <v>6400.884765625</v>
      </c>
      <c r="AG99" s="53">
        <v>-6381.6435546875</v>
      </c>
      <c r="AH99" s="53">
        <v>-6231.697265625</v>
      </c>
      <c r="AI99" s="49">
        <v>-6167.4443359375</v>
      </c>
      <c r="AJ99" s="49">
        <v>-6257.9453125</v>
      </c>
      <c r="AK99" s="49">
        <v>-6400.884765625</v>
      </c>
      <c r="EQ99" s="50"/>
      <c r="ER99" s="50"/>
      <c r="ES99" s="50"/>
      <c r="ET99" s="50"/>
      <c r="EU99" s="50"/>
      <c r="EV99" s="50"/>
    </row>
    <row r="100" spans="1:152" ht="15" customHeight="1">
      <c r="B100" s="30"/>
      <c r="C100" s="62">
        <v>10</v>
      </c>
      <c r="D100" s="63" t="s">
        <v>36</v>
      </c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4">
        <f t="shared" ca="1" si="8"/>
        <v>10137.1123046875</v>
      </c>
      <c r="P100" s="64"/>
      <c r="Q100" s="64"/>
      <c r="R100" s="64"/>
      <c r="S100" s="87"/>
      <c r="T100" s="88"/>
      <c r="U100" s="88"/>
      <c r="V100" s="72"/>
      <c r="W100" s="65">
        <f ca="1">O100/S91*100</f>
        <v>5.3635514839616398</v>
      </c>
      <c r="X100" s="66"/>
      <c r="Y100" s="30"/>
      <c r="Z100" s="30"/>
      <c r="AA100" s="30"/>
      <c r="AB100" s="30"/>
      <c r="AC100" s="3"/>
      <c r="AD100" s="14"/>
      <c r="AE100" s="52" t="s">
        <v>36</v>
      </c>
      <c r="AF100" s="53">
        <f t="shared" ca="1" si="9"/>
        <v>10137.1123046875</v>
      </c>
      <c r="AG100" s="53">
        <v>-10137.1123046875</v>
      </c>
      <c r="AH100" s="53">
        <v>-10073.09765625</v>
      </c>
      <c r="AI100" s="49">
        <v>-10008.328125</v>
      </c>
      <c r="AJ100" s="49">
        <v>-10009.0595703125</v>
      </c>
      <c r="AK100" s="49">
        <v>-9945.08984375</v>
      </c>
      <c r="EQ100" s="50"/>
      <c r="ER100" s="50"/>
      <c r="ES100" s="50"/>
      <c r="ET100" s="50"/>
      <c r="EU100" s="50"/>
      <c r="EV100" s="50"/>
    </row>
    <row r="101" spans="1:152" ht="15" customHeight="1">
      <c r="B101" s="60"/>
      <c r="C101" s="62">
        <v>11</v>
      </c>
      <c r="D101" s="63" t="s">
        <v>37</v>
      </c>
      <c r="E101" s="63"/>
      <c r="F101" s="63"/>
      <c r="G101" s="63"/>
      <c r="H101" s="63"/>
      <c r="I101" s="63"/>
      <c r="J101" s="63"/>
      <c r="K101" s="63"/>
      <c r="L101" s="63"/>
      <c r="M101" s="63"/>
      <c r="N101" s="63"/>
      <c r="O101" s="64">
        <f t="shared" ca="1" si="8"/>
        <v>10143.126953125</v>
      </c>
      <c r="P101" s="64"/>
      <c r="Q101" s="64"/>
      <c r="R101" s="64"/>
      <c r="S101" s="87"/>
      <c r="T101" s="88"/>
      <c r="U101" s="88"/>
      <c r="V101" s="72"/>
      <c r="W101" s="65">
        <f ca="1">O101/S91*100</f>
        <v>5.3667338376322755</v>
      </c>
      <c r="X101" s="66"/>
      <c r="Y101" s="33"/>
      <c r="Z101" s="33"/>
      <c r="AA101" s="33"/>
      <c r="AB101" s="33"/>
      <c r="AC101" s="3"/>
      <c r="AD101" s="14"/>
      <c r="AE101" s="52" t="s">
        <v>37</v>
      </c>
      <c r="AF101" s="53">
        <f t="shared" ca="1" si="9"/>
        <v>10143.126953125</v>
      </c>
      <c r="AG101" s="53">
        <v>-10143.126953125</v>
      </c>
      <c r="AH101" s="53">
        <v>-10078.984375</v>
      </c>
      <c r="AI101" s="49">
        <v>-10014.1025390625</v>
      </c>
      <c r="AJ101" s="49">
        <v>-10014.7119140625</v>
      </c>
      <c r="AK101" s="49">
        <v>-9950.5849609375</v>
      </c>
      <c r="EQ101" s="50"/>
      <c r="ER101" s="50"/>
      <c r="ES101" s="50"/>
      <c r="ET101" s="50"/>
      <c r="EU101" s="50"/>
      <c r="EV101" s="50"/>
    </row>
    <row r="102" spans="1:152" ht="15" customHeight="1">
      <c r="B102" s="30"/>
      <c r="C102" s="62">
        <v>12</v>
      </c>
      <c r="D102" s="63" t="s">
        <v>38</v>
      </c>
      <c r="E102" s="63"/>
      <c r="F102" s="63"/>
      <c r="G102" s="63"/>
      <c r="H102" s="63"/>
      <c r="I102" s="63"/>
      <c r="J102" s="63"/>
      <c r="K102" s="63"/>
      <c r="L102" s="63"/>
      <c r="M102" s="63"/>
      <c r="N102" s="63"/>
      <c r="O102" s="64">
        <f t="shared" ca="1" si="8"/>
        <v>13200.181640625</v>
      </c>
      <c r="P102" s="64"/>
      <c r="Q102" s="64"/>
      <c r="R102" s="64"/>
      <c r="S102" s="87"/>
      <c r="T102" s="88"/>
      <c r="U102" s="88"/>
      <c r="V102" s="72"/>
      <c r="W102" s="65">
        <f ca="1">O102/S91*100</f>
        <v>6.9842230902777773</v>
      </c>
      <c r="X102" s="66"/>
      <c r="Y102" s="61"/>
      <c r="Z102" s="61"/>
      <c r="AA102" s="61"/>
      <c r="AB102" s="61"/>
      <c r="AC102" s="3"/>
      <c r="AD102" s="14"/>
      <c r="AE102" s="52" t="s">
        <v>38</v>
      </c>
      <c r="AF102" s="53">
        <f t="shared" ca="1" si="9"/>
        <v>13200.181640625</v>
      </c>
      <c r="AG102" s="53">
        <v>-13200.181640625</v>
      </c>
      <c r="AH102" s="53">
        <v>-13064.7177734375</v>
      </c>
      <c r="AI102" s="49">
        <v>-12949.0986328125</v>
      </c>
      <c r="AJ102" s="49">
        <v>-12905.3916015625</v>
      </c>
      <c r="AK102" s="49">
        <v>-12796.318359375</v>
      </c>
      <c r="EQ102" s="50"/>
      <c r="ER102" s="50"/>
      <c r="ES102" s="50"/>
      <c r="ET102" s="50"/>
      <c r="EU102" s="50"/>
      <c r="EV102" s="50"/>
    </row>
    <row r="103" spans="1:152" ht="15" customHeight="1">
      <c r="B103" s="30"/>
      <c r="C103" s="62">
        <v>13</v>
      </c>
      <c r="D103" s="63" t="s">
        <v>39</v>
      </c>
      <c r="E103" s="63"/>
      <c r="F103" s="63"/>
      <c r="G103" s="63"/>
      <c r="H103" s="63"/>
      <c r="I103" s="63"/>
      <c r="J103" s="63"/>
      <c r="K103" s="63"/>
      <c r="L103" s="63"/>
      <c r="M103" s="63"/>
      <c r="N103" s="63"/>
      <c r="O103" s="64">
        <f t="shared" ca="1" si="8"/>
        <v>13205.55078125</v>
      </c>
      <c r="P103" s="64"/>
      <c r="Q103" s="64"/>
      <c r="R103" s="64"/>
      <c r="S103" s="87"/>
      <c r="T103" s="88"/>
      <c r="U103" s="88"/>
      <c r="V103" s="72"/>
      <c r="W103" s="65">
        <f ca="1">O103/S91*100</f>
        <v>6.9870639054232813</v>
      </c>
      <c r="X103" s="66"/>
      <c r="Y103" s="30"/>
      <c r="Z103" s="30"/>
      <c r="AA103" s="30"/>
      <c r="AB103" s="30"/>
      <c r="AC103" s="3"/>
      <c r="AD103" s="14"/>
      <c r="AE103" s="52" t="s">
        <v>39</v>
      </c>
      <c r="AF103" s="53">
        <f t="shared" ca="1" si="9"/>
        <v>13205.55078125</v>
      </c>
      <c r="AG103" s="53">
        <v>-13205.55078125</v>
      </c>
      <c r="AH103" s="53">
        <v>-13069.9482421875</v>
      </c>
      <c r="AI103" s="49">
        <v>-12954.22265625</v>
      </c>
      <c r="AJ103" s="49">
        <v>-12910.4248046875</v>
      </c>
      <c r="AK103" s="49">
        <v>-12801.2568359375</v>
      </c>
      <c r="EQ103" s="50"/>
      <c r="ER103" s="50"/>
      <c r="ES103" s="50"/>
      <c r="ET103" s="50"/>
      <c r="EU103" s="50"/>
      <c r="EV103" s="50"/>
    </row>
    <row r="104" spans="1:152" ht="15" customHeight="1">
      <c r="B104" s="30"/>
      <c r="C104" s="62">
        <v>14</v>
      </c>
      <c r="D104" s="63" t="s">
        <v>40</v>
      </c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4">
        <f t="shared" ca="1" si="8"/>
        <v>15158.5927734375</v>
      </c>
      <c r="P104" s="64"/>
      <c r="Q104" s="64"/>
      <c r="R104" s="64"/>
      <c r="S104" s="87"/>
      <c r="T104" s="88"/>
      <c r="U104" s="88"/>
      <c r="V104" s="72"/>
      <c r="W104" s="65">
        <f ca="1">O104/S91*100</f>
        <v>8.0204194568452376</v>
      </c>
      <c r="X104" s="66"/>
      <c r="Y104" s="30"/>
      <c r="Z104" s="30"/>
      <c r="AA104" s="30"/>
      <c r="AB104" s="30"/>
      <c r="AC104" s="3"/>
      <c r="AD104" s="14"/>
      <c r="AE104" s="52" t="s">
        <v>40</v>
      </c>
      <c r="AF104" s="53">
        <f t="shared" ca="1" si="9"/>
        <v>15158.5927734375</v>
      </c>
      <c r="AG104" s="53">
        <v>-15158.5927734375</v>
      </c>
      <c r="AH104" s="53">
        <v>-15019.8798828125</v>
      </c>
      <c r="AI104" s="49">
        <v>-14882.6396484375</v>
      </c>
      <c r="AJ104" s="49">
        <v>-14798.51953125</v>
      </c>
      <c r="AK104" s="49">
        <v>-14619.630859375</v>
      </c>
      <c r="EQ104" s="50"/>
      <c r="ER104" s="50"/>
      <c r="ES104" s="50"/>
      <c r="ET104" s="50"/>
      <c r="EU104" s="50"/>
      <c r="EV104" s="50"/>
    </row>
    <row r="105" spans="1:152" ht="15" customHeight="1">
      <c r="B105" s="30"/>
      <c r="C105" s="62">
        <v>15</v>
      </c>
      <c r="D105" s="63" t="s">
        <v>41</v>
      </c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4">
        <f t="shared" ca="1" si="8"/>
        <v>15204.2607421875</v>
      </c>
      <c r="P105" s="64"/>
      <c r="Q105" s="64"/>
      <c r="R105" s="64"/>
      <c r="S105" s="87"/>
      <c r="T105" s="88"/>
      <c r="U105" s="88"/>
      <c r="V105" s="72"/>
      <c r="W105" s="65">
        <f ca="1">O105/S91*100</f>
        <v>8.0445824032738091</v>
      </c>
      <c r="X105" s="66"/>
      <c r="Y105" s="30"/>
      <c r="Z105" s="30"/>
      <c r="AA105" s="30"/>
      <c r="AB105" s="30"/>
      <c r="AC105" s="3"/>
      <c r="AD105" s="14"/>
      <c r="AE105" s="52" t="s">
        <v>41</v>
      </c>
      <c r="AF105" s="53">
        <f t="shared" ca="1" si="9"/>
        <v>15204.2607421875</v>
      </c>
      <c r="AG105" s="53">
        <v>-15204.2607421875</v>
      </c>
      <c r="AH105" s="53">
        <v>-15055.67578125</v>
      </c>
      <c r="AI105" s="49">
        <v>-14916.25</v>
      </c>
      <c r="AJ105" s="49">
        <v>-14835.845703125</v>
      </c>
      <c r="AK105" s="49">
        <v>-14668.416015625</v>
      </c>
      <c r="EQ105" s="50"/>
      <c r="ER105" s="50"/>
      <c r="ES105" s="50"/>
      <c r="ET105" s="50"/>
      <c r="EU105" s="50"/>
      <c r="EV105" s="50"/>
    </row>
    <row r="106" spans="1:152" ht="15" customHeight="1">
      <c r="B106" s="30"/>
      <c r="C106" s="62">
        <v>16</v>
      </c>
      <c r="D106" s="63" t="s">
        <v>42</v>
      </c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4">
        <f t="shared" ca="1" si="8"/>
        <v>15633.2587890625</v>
      </c>
      <c r="P106" s="64"/>
      <c r="Q106" s="64"/>
      <c r="R106" s="64"/>
      <c r="S106" s="87"/>
      <c r="T106" s="88"/>
      <c r="U106" s="88"/>
      <c r="V106" s="72"/>
      <c r="W106" s="65">
        <f ca="1">O106/S91*100</f>
        <v>8.2715654968584662</v>
      </c>
      <c r="X106" s="66"/>
      <c r="Y106" s="30"/>
      <c r="Z106" s="30"/>
      <c r="AA106" s="30"/>
      <c r="AB106" s="30"/>
      <c r="AC106" s="3"/>
      <c r="AD106" s="14"/>
      <c r="AE106" s="52" t="s">
        <v>42</v>
      </c>
      <c r="AF106" s="53">
        <f t="shared" ca="1" si="9"/>
        <v>15633.2587890625</v>
      </c>
      <c r="AG106" s="53">
        <v>-15633.2587890625</v>
      </c>
      <c r="AH106" s="53">
        <v>-15477.6708984375</v>
      </c>
      <c r="AI106" s="49">
        <v>-15386.7919921875</v>
      </c>
      <c r="AJ106" s="49">
        <v>-15240.2158203125</v>
      </c>
      <c r="AK106" s="49">
        <v>-15082.4580078125</v>
      </c>
      <c r="EQ106" s="50"/>
      <c r="ER106" s="50"/>
      <c r="ES106" s="50"/>
      <c r="ET106" s="50"/>
      <c r="EU106" s="50"/>
      <c r="EV106" s="50"/>
    </row>
    <row r="107" spans="1:152" ht="15" customHeight="1">
      <c r="B107" s="30"/>
      <c r="C107" s="62">
        <v>17</v>
      </c>
      <c r="D107" s="63" t="s">
        <v>43</v>
      </c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4">
        <f t="shared" ca="1" si="8"/>
        <v>17274.119140625</v>
      </c>
      <c r="P107" s="64"/>
      <c r="Q107" s="64"/>
      <c r="R107" s="64"/>
      <c r="S107" s="87"/>
      <c r="T107" s="88"/>
      <c r="U107" s="88"/>
      <c r="V107" s="72"/>
      <c r="W107" s="65">
        <f ca="1">O107/S91*100</f>
        <v>9.1397455770502649</v>
      </c>
      <c r="X107" s="66"/>
      <c r="Y107" s="30"/>
      <c r="Z107" s="30"/>
      <c r="AA107" s="30"/>
      <c r="AB107" s="30"/>
      <c r="AC107" s="3"/>
      <c r="AD107" s="14"/>
      <c r="AE107" s="52" t="s">
        <v>43</v>
      </c>
      <c r="AF107" s="53">
        <f t="shared" ca="1" si="9"/>
        <v>17274.119140625</v>
      </c>
      <c r="AG107" s="53">
        <v>-17274.119140625</v>
      </c>
      <c r="AH107" s="53">
        <v>-17103.037109375</v>
      </c>
      <c r="AI107" s="49">
        <v>-16845.900390625</v>
      </c>
      <c r="AJ107" s="49">
        <v>-17088.81640625</v>
      </c>
      <c r="AK107" s="49">
        <v>-17064.25</v>
      </c>
      <c r="EQ107" s="50"/>
      <c r="ER107" s="50"/>
      <c r="ES107" s="50"/>
      <c r="ET107" s="50"/>
      <c r="EU107" s="50"/>
      <c r="EV107" s="50"/>
    </row>
    <row r="108" spans="1:152" ht="15" customHeight="1">
      <c r="B108" s="30"/>
      <c r="C108" s="62">
        <v>18</v>
      </c>
      <c r="D108" s="63" t="s">
        <v>44</v>
      </c>
      <c r="E108" s="63"/>
      <c r="F108" s="63"/>
      <c r="G108" s="63"/>
      <c r="H108" s="63"/>
      <c r="I108" s="63"/>
      <c r="J108" s="63"/>
      <c r="K108" s="63"/>
      <c r="L108" s="63"/>
      <c r="M108" s="63"/>
      <c r="N108" s="63"/>
      <c r="O108" s="64">
        <f t="shared" ca="1" si="8"/>
        <v>0</v>
      </c>
      <c r="P108" s="64"/>
      <c r="Q108" s="64"/>
      <c r="R108" s="64"/>
      <c r="S108" s="87"/>
      <c r="T108" s="88"/>
      <c r="U108" s="88"/>
      <c r="V108" s="72"/>
      <c r="W108" s="65">
        <f ca="1">O108/S91*100</f>
        <v>0</v>
      </c>
      <c r="X108" s="66"/>
      <c r="Y108" s="30"/>
      <c r="Z108" s="30"/>
      <c r="AA108" s="30"/>
      <c r="AB108" s="30"/>
      <c r="AC108" s="3"/>
      <c r="AD108" s="14"/>
      <c r="AE108" s="52" t="s">
        <v>44</v>
      </c>
      <c r="AF108" s="53">
        <f t="shared" ca="1" si="9"/>
        <v>0</v>
      </c>
      <c r="AG108" s="53">
        <v>0</v>
      </c>
      <c r="AH108" s="53">
        <v>0</v>
      </c>
      <c r="AI108" s="49">
        <v>0</v>
      </c>
      <c r="AJ108" s="49">
        <v>0</v>
      </c>
      <c r="AK108" s="49">
        <v>0</v>
      </c>
      <c r="EQ108" s="50"/>
      <c r="ER108" s="50"/>
      <c r="ES108" s="50"/>
      <c r="ET108" s="50"/>
      <c r="EU108" s="50"/>
      <c r="EV108" s="50"/>
    </row>
    <row r="109" spans="1:152" ht="15" customHeight="1">
      <c r="B109" s="10"/>
      <c r="C109" s="62">
        <v>19</v>
      </c>
      <c r="D109" s="63" t="s">
        <v>45</v>
      </c>
      <c r="E109" s="63"/>
      <c r="F109" s="63"/>
      <c r="G109" s="63"/>
      <c r="H109" s="63"/>
      <c r="I109" s="63"/>
      <c r="J109" s="63"/>
      <c r="K109" s="63"/>
      <c r="L109" s="63"/>
      <c r="M109" s="63"/>
      <c r="N109" s="63"/>
      <c r="O109" s="64">
        <f t="shared" ca="1" si="8"/>
        <v>0</v>
      </c>
      <c r="P109" s="64"/>
      <c r="Q109" s="64"/>
      <c r="R109" s="64"/>
      <c r="S109" s="87"/>
      <c r="T109" s="88"/>
      <c r="U109" s="88"/>
      <c r="V109" s="72"/>
      <c r="W109" s="65">
        <f ca="1">O109/S91*100</f>
        <v>0</v>
      </c>
      <c r="X109" s="66"/>
      <c r="Y109" s="57"/>
      <c r="Z109" s="57"/>
      <c r="AA109" s="58"/>
      <c r="AB109" s="58"/>
      <c r="AC109" s="3"/>
      <c r="AD109" s="14"/>
      <c r="AE109" s="52" t="s">
        <v>45</v>
      </c>
      <c r="AF109" s="53">
        <f t="shared" ca="1" si="9"/>
        <v>0</v>
      </c>
      <c r="AG109" s="53">
        <v>0</v>
      </c>
      <c r="AH109" s="53">
        <v>0</v>
      </c>
      <c r="AI109" s="49">
        <v>0</v>
      </c>
      <c r="AJ109" s="49">
        <v>0</v>
      </c>
      <c r="AK109" s="49">
        <v>0</v>
      </c>
      <c r="EQ109" s="50"/>
      <c r="ER109" s="50"/>
      <c r="ES109" s="50"/>
      <c r="ET109" s="50"/>
      <c r="EU109" s="50"/>
      <c r="EV109" s="50"/>
    </row>
    <row r="110" spans="1:152" ht="15" customHeight="1">
      <c r="B110" s="10"/>
      <c r="C110" s="62">
        <v>20</v>
      </c>
      <c r="D110" s="63" t="s">
        <v>46</v>
      </c>
      <c r="E110" s="63"/>
      <c r="F110" s="63"/>
      <c r="G110" s="63"/>
      <c r="H110" s="63"/>
      <c r="I110" s="63"/>
      <c r="J110" s="63"/>
      <c r="K110" s="63"/>
      <c r="L110" s="63"/>
      <c r="M110" s="63"/>
      <c r="N110" s="63"/>
      <c r="O110" s="64">
        <f t="shared" ca="1" si="8"/>
        <v>0</v>
      </c>
      <c r="P110" s="64"/>
      <c r="Q110" s="64"/>
      <c r="R110" s="64"/>
      <c r="S110" s="89"/>
      <c r="T110" s="90"/>
      <c r="U110" s="90"/>
      <c r="V110" s="91"/>
      <c r="W110" s="65">
        <f ca="1">O110/S91*100</f>
        <v>0</v>
      </c>
      <c r="X110" s="66"/>
      <c r="Y110" s="57"/>
      <c r="Z110" s="57"/>
      <c r="AA110" s="58"/>
      <c r="AB110" s="58"/>
      <c r="AC110" s="3"/>
      <c r="AD110" s="14"/>
      <c r="AE110" s="52" t="s">
        <v>46</v>
      </c>
      <c r="AF110" s="53">
        <f t="shared" ca="1" si="9"/>
        <v>0</v>
      </c>
      <c r="AG110" s="53">
        <v>0</v>
      </c>
      <c r="AH110" s="53">
        <v>0</v>
      </c>
      <c r="AI110" s="49">
        <v>0</v>
      </c>
      <c r="AJ110" s="49">
        <v>0</v>
      </c>
      <c r="AK110" s="49">
        <v>0</v>
      </c>
      <c r="EQ110" s="50"/>
      <c r="ER110" s="50"/>
      <c r="ES110" s="50"/>
      <c r="ET110" s="50"/>
      <c r="EU110" s="50"/>
      <c r="EV110" s="50"/>
    </row>
    <row r="111" spans="1:152" ht="15" customHeight="1">
      <c r="B111" s="10"/>
      <c r="N111" s="4"/>
      <c r="O111" s="2"/>
      <c r="P111" s="44"/>
      <c r="Q111" s="45"/>
      <c r="R111" s="3"/>
      <c r="S111" s="3"/>
      <c r="T111" s="3"/>
      <c r="U111" s="3"/>
      <c r="V111" s="44"/>
      <c r="W111" s="44"/>
      <c r="X111" s="3"/>
      <c r="Y111" s="57"/>
      <c r="Z111" s="57"/>
      <c r="AA111" s="58"/>
      <c r="AB111" s="58"/>
      <c r="AC111" s="3"/>
      <c r="AD111" s="14"/>
      <c r="EQ111" s="50"/>
      <c r="ER111" s="50"/>
      <c r="ES111" s="50"/>
      <c r="ET111" s="50"/>
      <c r="EU111" s="50"/>
      <c r="EV111" s="50"/>
    </row>
    <row r="112" spans="1:152" ht="15" customHeight="1">
      <c r="J112" s="14"/>
      <c r="K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EQ112" s="50"/>
      <c r="ER112" s="50"/>
      <c r="ES112" s="50"/>
      <c r="ET112" s="50"/>
      <c r="EU112" s="50"/>
      <c r="EV112" s="50"/>
    </row>
    <row r="113" spans="1:152" ht="15" customHeight="1">
      <c r="A113" s="19"/>
      <c r="B113" s="19"/>
      <c r="C113" s="76" t="s">
        <v>67</v>
      </c>
      <c r="D113" s="76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76"/>
      <c r="X113" s="76"/>
      <c r="Y113" s="76"/>
      <c r="Z113" s="76"/>
      <c r="AA113" s="76"/>
      <c r="AB113" s="76"/>
      <c r="AC113" s="76"/>
      <c r="AD113" s="14"/>
      <c r="EQ113" s="50"/>
      <c r="ER113" s="50"/>
      <c r="ES113" s="50"/>
      <c r="ET113" s="50"/>
      <c r="EU113" s="50"/>
      <c r="EV113" s="50"/>
    </row>
    <row r="114" spans="1:152" ht="15" customHeight="1">
      <c r="A114" s="19"/>
      <c r="B114" s="19"/>
      <c r="C114" s="19"/>
      <c r="D114" s="19"/>
      <c r="E114" s="19"/>
      <c r="F114" s="19"/>
      <c r="G114" s="19"/>
      <c r="H114" s="19"/>
      <c r="I114" s="19"/>
      <c r="J114" s="42"/>
      <c r="K114" s="42"/>
      <c r="L114" s="19"/>
      <c r="M114" s="19"/>
      <c r="N114" s="19"/>
      <c r="O114" s="19"/>
      <c r="P114" s="55"/>
      <c r="Q114" s="55"/>
      <c r="R114" s="33"/>
      <c r="S114" s="33"/>
      <c r="T114" s="33"/>
      <c r="U114" s="33"/>
      <c r="V114" s="55"/>
      <c r="W114" s="19" t="s">
        <v>48</v>
      </c>
      <c r="X114" s="33"/>
      <c r="Y114" s="56"/>
      <c r="Z114" s="57"/>
      <c r="AA114" s="57"/>
      <c r="AB114" s="58"/>
      <c r="AC114" s="58"/>
      <c r="AD114" s="14"/>
      <c r="EQ114" s="50"/>
      <c r="ER114" s="50"/>
      <c r="ES114" s="50"/>
      <c r="ET114" s="50"/>
      <c r="EU114" s="50"/>
      <c r="EV114" s="50"/>
    </row>
    <row r="115" spans="1:152" ht="15" customHeight="1">
      <c r="A115" s="19"/>
      <c r="B115" s="19"/>
      <c r="C115" s="77" t="s">
        <v>0</v>
      </c>
      <c r="D115" s="79" t="s">
        <v>3</v>
      </c>
      <c r="E115" s="79"/>
      <c r="F115" s="79"/>
      <c r="G115" s="79"/>
      <c r="H115" s="79"/>
      <c r="I115" s="79"/>
      <c r="J115" s="79"/>
      <c r="K115" s="79"/>
      <c r="L115" s="79"/>
      <c r="M115" s="79"/>
      <c r="N115" s="79"/>
      <c r="O115" s="80" t="s">
        <v>6</v>
      </c>
      <c r="P115" s="80"/>
      <c r="Q115" s="80"/>
      <c r="R115" s="80"/>
      <c r="S115" s="80"/>
      <c r="T115" s="80"/>
      <c r="U115" s="80"/>
      <c r="V115" s="80"/>
      <c r="W115" s="80"/>
      <c r="X115" s="81"/>
      <c r="Y115" s="56"/>
      <c r="Z115" s="57"/>
      <c r="AA115" s="57"/>
      <c r="AB115" s="58"/>
      <c r="AC115" s="58"/>
      <c r="AD115" s="14"/>
      <c r="EQ115" s="50"/>
      <c r="ER115" s="50"/>
      <c r="ES115" s="50"/>
      <c r="ET115" s="50"/>
      <c r="EU115" s="50"/>
      <c r="EV115" s="50"/>
    </row>
    <row r="116" spans="1:152" ht="15" customHeight="1">
      <c r="A116" s="19"/>
      <c r="B116" s="19"/>
      <c r="C116" s="78"/>
      <c r="D116" s="79"/>
      <c r="E116" s="79"/>
      <c r="F116" s="79"/>
      <c r="G116" s="79"/>
      <c r="H116" s="79"/>
      <c r="I116" s="79"/>
      <c r="J116" s="79"/>
      <c r="K116" s="79"/>
      <c r="L116" s="79"/>
      <c r="M116" s="79"/>
      <c r="N116" s="79"/>
      <c r="O116" s="82" t="s">
        <v>7</v>
      </c>
      <c r="P116" s="82"/>
      <c r="Q116" s="82"/>
      <c r="R116" s="82"/>
      <c r="S116" s="79" t="s">
        <v>8</v>
      </c>
      <c r="T116" s="79"/>
      <c r="U116" s="79"/>
      <c r="V116" s="79"/>
      <c r="W116" s="79" t="s">
        <v>9</v>
      </c>
      <c r="X116" s="83"/>
      <c r="Y116" s="56"/>
      <c r="Z116" s="57"/>
      <c r="AA116" s="57"/>
      <c r="AB116" s="58"/>
      <c r="AC116" s="58"/>
      <c r="AD116" s="14"/>
      <c r="AF116" s="53" t="s">
        <v>22</v>
      </c>
      <c r="AG116" s="53" t="s">
        <v>68</v>
      </c>
      <c r="AH116" s="53" t="s">
        <v>69</v>
      </c>
      <c r="AI116" s="49" t="s">
        <v>70</v>
      </c>
      <c r="AJ116" s="49" t="s">
        <v>71</v>
      </c>
      <c r="AK116" s="49" t="s">
        <v>72</v>
      </c>
      <c r="EQ116" s="50"/>
      <c r="ER116" s="50"/>
      <c r="ES116" s="50"/>
      <c r="ET116" s="50"/>
      <c r="EU116" s="50"/>
      <c r="EV116" s="50"/>
    </row>
    <row r="117" spans="1:152" ht="15" customHeight="1">
      <c r="A117" s="19"/>
      <c r="B117" s="8"/>
      <c r="C117" s="62">
        <v>1</v>
      </c>
      <c r="D117" s="63" t="s">
        <v>21</v>
      </c>
      <c r="E117" s="63"/>
      <c r="F117" s="63"/>
      <c r="G117" s="63"/>
      <c r="H117" s="63"/>
      <c r="I117" s="63"/>
      <c r="J117" s="63"/>
      <c r="K117" s="63"/>
      <c r="L117" s="63"/>
      <c r="M117" s="63"/>
      <c r="N117" s="63"/>
      <c r="O117" s="64">
        <f t="shared" ref="O117:O136" ca="1" si="11">AF117</f>
        <v>0</v>
      </c>
      <c r="P117" s="64"/>
      <c r="Q117" s="64"/>
      <c r="R117" s="64"/>
      <c r="S117" s="84">
        <v>189000</v>
      </c>
      <c r="T117" s="85"/>
      <c r="U117" s="85"/>
      <c r="V117" s="86"/>
      <c r="W117" s="65">
        <f ca="1">O117/S117*100</f>
        <v>0</v>
      </c>
      <c r="X117" s="66"/>
      <c r="Y117" s="56"/>
      <c r="Z117" s="57"/>
      <c r="AA117" s="57"/>
      <c r="AB117" s="58"/>
      <c r="AC117" s="58"/>
      <c r="AD117" s="14"/>
      <c r="AE117" s="52" t="s">
        <v>21</v>
      </c>
      <c r="AF117" s="53">
        <f t="shared" ref="AF117:AF136" ca="1" si="12">MAX(MAX(OFFSET(AG117,0,0,1,5),ABS(MIN(OFFSET(AG117,0,0,1,5)))))</f>
        <v>0</v>
      </c>
      <c r="AG117" s="53">
        <v>0</v>
      </c>
      <c r="AH117" s="53">
        <v>0</v>
      </c>
      <c r="AI117" s="49">
        <v>0</v>
      </c>
      <c r="AJ117" s="49">
        <v>0</v>
      </c>
      <c r="AK117" s="49">
        <v>0</v>
      </c>
      <c r="EQ117" s="50"/>
      <c r="ER117" s="50"/>
      <c r="ES117" s="50"/>
      <c r="ET117" s="50"/>
      <c r="EU117" s="50"/>
      <c r="EV117" s="50"/>
    </row>
    <row r="118" spans="1:152" ht="15" customHeight="1">
      <c r="A118" s="19"/>
      <c r="C118" s="62">
        <v>2</v>
      </c>
      <c r="D118" s="63" t="s">
        <v>28</v>
      </c>
      <c r="E118" s="63"/>
      <c r="F118" s="63"/>
      <c r="G118" s="63"/>
      <c r="H118" s="63"/>
      <c r="I118" s="63"/>
      <c r="J118" s="63"/>
      <c r="K118" s="63"/>
      <c r="L118" s="63"/>
      <c r="M118" s="63"/>
      <c r="N118" s="63"/>
      <c r="O118" s="64">
        <f t="shared" ca="1" si="11"/>
        <v>0</v>
      </c>
      <c r="P118" s="64"/>
      <c r="Q118" s="64"/>
      <c r="R118" s="64"/>
      <c r="S118" s="87"/>
      <c r="T118" s="88"/>
      <c r="U118" s="88"/>
      <c r="V118" s="72"/>
      <c r="W118" s="65">
        <f ca="1">O118/S117*100</f>
        <v>0</v>
      </c>
      <c r="X118" s="66"/>
      <c r="Y118" s="56"/>
      <c r="Z118" s="57"/>
      <c r="AA118" s="57"/>
      <c r="AB118" s="58"/>
      <c r="AC118" s="58"/>
      <c r="AD118" s="14"/>
      <c r="AE118" s="52" t="s">
        <v>28</v>
      </c>
      <c r="AF118" s="53">
        <f t="shared" ca="1" si="12"/>
        <v>0</v>
      </c>
      <c r="AG118" s="53">
        <v>0</v>
      </c>
      <c r="AH118" s="53">
        <v>0</v>
      </c>
      <c r="AI118" s="49">
        <v>0</v>
      </c>
      <c r="AJ118" s="49">
        <v>0</v>
      </c>
      <c r="AK118" s="49">
        <v>0</v>
      </c>
      <c r="EQ118" s="50"/>
      <c r="ER118" s="50"/>
      <c r="ES118" s="50"/>
      <c r="ET118" s="50"/>
      <c r="EU118" s="50"/>
      <c r="EV118" s="50"/>
    </row>
    <row r="119" spans="1:152" ht="15" customHeight="1">
      <c r="A119" s="19"/>
      <c r="B119" s="19"/>
      <c r="C119" s="62">
        <v>3</v>
      </c>
      <c r="D119" s="63" t="s">
        <v>29</v>
      </c>
      <c r="E119" s="63"/>
      <c r="F119" s="63"/>
      <c r="G119" s="63"/>
      <c r="H119" s="63"/>
      <c r="I119" s="63"/>
      <c r="J119" s="63"/>
      <c r="K119" s="63"/>
      <c r="L119" s="63"/>
      <c r="M119" s="63"/>
      <c r="N119" s="63"/>
      <c r="O119" s="64">
        <f t="shared" ca="1" si="11"/>
        <v>0</v>
      </c>
      <c r="P119" s="64"/>
      <c r="Q119" s="64"/>
      <c r="R119" s="64"/>
      <c r="S119" s="87"/>
      <c r="T119" s="88"/>
      <c r="U119" s="88"/>
      <c r="V119" s="72"/>
      <c r="W119" s="65">
        <f t="shared" ref="W119:W124" ca="1" si="13">O119/S117*100</f>
        <v>0</v>
      </c>
      <c r="X119" s="66"/>
      <c r="Y119" s="56"/>
      <c r="Z119" s="57"/>
      <c r="AA119" s="57"/>
      <c r="AB119" s="58"/>
      <c r="AC119" s="58"/>
      <c r="AD119" s="14"/>
      <c r="AE119" s="52" t="s">
        <v>29</v>
      </c>
      <c r="AF119" s="53">
        <f t="shared" ca="1" si="12"/>
        <v>0</v>
      </c>
      <c r="AG119" s="53">
        <v>0</v>
      </c>
      <c r="AH119" s="53">
        <v>0</v>
      </c>
      <c r="AI119" s="49">
        <v>0</v>
      </c>
      <c r="AJ119" s="49">
        <v>0</v>
      </c>
      <c r="AK119" s="49">
        <v>0</v>
      </c>
      <c r="EQ119" s="50"/>
      <c r="ER119" s="50"/>
      <c r="ES119" s="50"/>
      <c r="ET119" s="50"/>
      <c r="EU119" s="50"/>
      <c r="EV119" s="50"/>
    </row>
    <row r="120" spans="1:152" ht="15" customHeight="1">
      <c r="A120" s="19"/>
      <c r="B120" s="19"/>
      <c r="C120" s="62">
        <v>4</v>
      </c>
      <c r="D120" s="63" t="s">
        <v>30</v>
      </c>
      <c r="E120" s="63"/>
      <c r="F120" s="63"/>
      <c r="G120" s="63"/>
      <c r="H120" s="63"/>
      <c r="I120" s="63"/>
      <c r="J120" s="63"/>
      <c r="K120" s="63"/>
      <c r="L120" s="63"/>
      <c r="M120" s="63"/>
      <c r="N120" s="63"/>
      <c r="O120" s="64">
        <f t="shared" ca="1" si="11"/>
        <v>0</v>
      </c>
      <c r="P120" s="64"/>
      <c r="Q120" s="64"/>
      <c r="R120" s="64"/>
      <c r="S120" s="87"/>
      <c r="T120" s="88"/>
      <c r="U120" s="88"/>
      <c r="V120" s="72"/>
      <c r="W120" s="65">
        <f ca="1">O120/S117*100</f>
        <v>0</v>
      </c>
      <c r="X120" s="66"/>
      <c r="Y120" s="56"/>
      <c r="Z120" s="57"/>
      <c r="AA120" s="57"/>
      <c r="AB120" s="58"/>
      <c r="AC120" s="58"/>
      <c r="AD120" s="14"/>
      <c r="AE120" s="52" t="s">
        <v>30</v>
      </c>
      <c r="AF120" s="53">
        <f t="shared" ca="1" si="12"/>
        <v>0</v>
      </c>
      <c r="AG120" s="53">
        <v>0</v>
      </c>
      <c r="AH120" s="53">
        <v>0</v>
      </c>
      <c r="AI120" s="49">
        <v>0</v>
      </c>
      <c r="AJ120" s="49">
        <v>0</v>
      </c>
      <c r="AK120" s="49">
        <v>0</v>
      </c>
      <c r="EQ120" s="50"/>
      <c r="ER120" s="50"/>
      <c r="ES120" s="50"/>
      <c r="ET120" s="50"/>
      <c r="EU120" s="50"/>
      <c r="EV120" s="50"/>
    </row>
    <row r="121" spans="1:152" ht="15" customHeight="1">
      <c r="A121" s="19"/>
      <c r="B121" s="19"/>
      <c r="C121" s="62">
        <v>5</v>
      </c>
      <c r="D121" s="63" t="s">
        <v>31</v>
      </c>
      <c r="E121" s="63"/>
      <c r="F121" s="63"/>
      <c r="G121" s="63"/>
      <c r="H121" s="63"/>
      <c r="I121" s="63"/>
      <c r="J121" s="63"/>
      <c r="K121" s="63"/>
      <c r="L121" s="63"/>
      <c r="M121" s="63"/>
      <c r="N121" s="63"/>
      <c r="O121" s="64">
        <f t="shared" ca="1" si="11"/>
        <v>0</v>
      </c>
      <c r="P121" s="64"/>
      <c r="Q121" s="64"/>
      <c r="R121" s="64"/>
      <c r="S121" s="87"/>
      <c r="T121" s="88"/>
      <c r="U121" s="88"/>
      <c r="V121" s="72"/>
      <c r="W121" s="65">
        <f ca="1">O121/S117*100</f>
        <v>0</v>
      </c>
      <c r="X121" s="66"/>
      <c r="Y121" s="56"/>
      <c r="Z121" s="57"/>
      <c r="AA121" s="57"/>
      <c r="AB121" s="58"/>
      <c r="AC121" s="58"/>
      <c r="AD121" s="14"/>
      <c r="AE121" s="52" t="s">
        <v>31</v>
      </c>
      <c r="AF121" s="53">
        <f t="shared" ca="1" si="12"/>
        <v>0</v>
      </c>
      <c r="AG121" s="53">
        <v>0</v>
      </c>
      <c r="AH121" s="53">
        <v>0</v>
      </c>
      <c r="AI121" s="49">
        <v>0</v>
      </c>
      <c r="AJ121" s="49">
        <v>0</v>
      </c>
      <c r="AK121" s="49">
        <v>0</v>
      </c>
      <c r="EQ121" s="50"/>
      <c r="ER121" s="50"/>
      <c r="ES121" s="50"/>
      <c r="ET121" s="50"/>
      <c r="EU121" s="50"/>
      <c r="EV121" s="50"/>
    </row>
    <row r="122" spans="1:152" ht="15" customHeight="1">
      <c r="A122" s="19"/>
      <c r="B122" s="19"/>
      <c r="C122" s="62">
        <v>6</v>
      </c>
      <c r="D122" s="63" t="s">
        <v>32</v>
      </c>
      <c r="E122" s="63"/>
      <c r="F122" s="63"/>
      <c r="G122" s="63"/>
      <c r="H122" s="63"/>
      <c r="I122" s="63"/>
      <c r="J122" s="63"/>
      <c r="K122" s="63"/>
      <c r="L122" s="63"/>
      <c r="M122" s="63"/>
      <c r="N122" s="63"/>
      <c r="O122" s="64">
        <f t="shared" ca="1" si="11"/>
        <v>0</v>
      </c>
      <c r="P122" s="64"/>
      <c r="Q122" s="64"/>
      <c r="R122" s="64"/>
      <c r="S122" s="87"/>
      <c r="T122" s="88"/>
      <c r="U122" s="88"/>
      <c r="V122" s="72"/>
      <c r="W122" s="65">
        <f ca="1">O122/S117*100</f>
        <v>0</v>
      </c>
      <c r="X122" s="66"/>
      <c r="Y122" s="56"/>
      <c r="Z122" s="57"/>
      <c r="AA122" s="57"/>
      <c r="AB122" s="58"/>
      <c r="AC122" s="58"/>
      <c r="AD122" s="14"/>
      <c r="AE122" s="52" t="s">
        <v>32</v>
      </c>
      <c r="AF122" s="53">
        <f t="shared" ca="1" si="12"/>
        <v>0</v>
      </c>
      <c r="AG122" s="53">
        <v>0</v>
      </c>
      <c r="AH122" s="53">
        <v>0</v>
      </c>
      <c r="AI122" s="49">
        <v>0</v>
      </c>
      <c r="AJ122" s="49">
        <v>0</v>
      </c>
      <c r="AK122" s="49">
        <v>0</v>
      </c>
      <c r="EQ122" s="50"/>
      <c r="ER122" s="50"/>
      <c r="ES122" s="50"/>
      <c r="ET122" s="50"/>
      <c r="EU122" s="50"/>
      <c r="EV122" s="50"/>
    </row>
    <row r="123" spans="1:152" ht="15" customHeight="1">
      <c r="A123" s="19"/>
      <c r="B123" s="19"/>
      <c r="C123" s="62">
        <v>7</v>
      </c>
      <c r="D123" s="63" t="s">
        <v>33</v>
      </c>
      <c r="E123" s="63"/>
      <c r="F123" s="63"/>
      <c r="G123" s="63"/>
      <c r="H123" s="63"/>
      <c r="I123" s="63"/>
      <c r="J123" s="63"/>
      <c r="K123" s="63"/>
      <c r="L123" s="63"/>
      <c r="M123" s="63"/>
      <c r="N123" s="63"/>
      <c r="O123" s="64">
        <f t="shared" ca="1" si="11"/>
        <v>0</v>
      </c>
      <c r="P123" s="64"/>
      <c r="Q123" s="64"/>
      <c r="R123" s="64"/>
      <c r="S123" s="87"/>
      <c r="T123" s="88"/>
      <c r="U123" s="88"/>
      <c r="V123" s="72"/>
      <c r="W123" s="65">
        <f ca="1">O123/S117*100</f>
        <v>0</v>
      </c>
      <c r="X123" s="66"/>
      <c r="Y123" s="56"/>
      <c r="Z123" s="57"/>
      <c r="AA123" s="57"/>
      <c r="AB123" s="58"/>
      <c r="AC123" s="58"/>
      <c r="AD123" s="14"/>
      <c r="AE123" s="52" t="s">
        <v>33</v>
      </c>
      <c r="AF123" s="53">
        <f t="shared" ca="1" si="12"/>
        <v>0</v>
      </c>
      <c r="AG123" s="53">
        <v>0</v>
      </c>
      <c r="AH123" s="53">
        <v>0</v>
      </c>
      <c r="AI123" s="49">
        <v>0</v>
      </c>
      <c r="AJ123" s="49">
        <v>0</v>
      </c>
      <c r="AK123" s="49">
        <v>0</v>
      </c>
      <c r="EQ123" s="50"/>
      <c r="ER123" s="50"/>
      <c r="ES123" s="50"/>
      <c r="ET123" s="50"/>
      <c r="EU123" s="50"/>
      <c r="EV123" s="50"/>
    </row>
    <row r="124" spans="1:152" ht="15" customHeight="1">
      <c r="A124" s="19"/>
      <c r="B124" s="19"/>
      <c r="C124" s="62">
        <v>8</v>
      </c>
      <c r="D124" s="63" t="s">
        <v>34</v>
      </c>
      <c r="E124" s="63"/>
      <c r="F124" s="63"/>
      <c r="G124" s="63"/>
      <c r="H124" s="63"/>
      <c r="I124" s="63"/>
      <c r="J124" s="63"/>
      <c r="K124" s="63"/>
      <c r="L124" s="63"/>
      <c r="M124" s="63"/>
      <c r="N124" s="63"/>
      <c r="O124" s="64">
        <f t="shared" ca="1" si="11"/>
        <v>0</v>
      </c>
      <c r="P124" s="64"/>
      <c r="Q124" s="64"/>
      <c r="R124" s="64"/>
      <c r="S124" s="87"/>
      <c r="T124" s="88"/>
      <c r="U124" s="88"/>
      <c r="V124" s="72"/>
      <c r="W124" s="65">
        <f ca="1">O124/S117*100</f>
        <v>0</v>
      </c>
      <c r="X124" s="66"/>
      <c r="Y124" s="56"/>
      <c r="Z124" s="57"/>
      <c r="AA124" s="57"/>
      <c r="AB124" s="58"/>
      <c r="AC124" s="58"/>
      <c r="AD124" s="14"/>
      <c r="AE124" s="52" t="s">
        <v>34</v>
      </c>
      <c r="AF124" s="53">
        <f t="shared" ca="1" si="12"/>
        <v>0</v>
      </c>
      <c r="AG124" s="53">
        <v>0</v>
      </c>
      <c r="AH124" s="53">
        <v>0</v>
      </c>
      <c r="AI124" s="49">
        <v>0</v>
      </c>
      <c r="AJ124" s="49">
        <v>0</v>
      </c>
      <c r="AK124" s="49">
        <v>0</v>
      </c>
      <c r="EQ124" s="50"/>
      <c r="ER124" s="50"/>
      <c r="ES124" s="50"/>
      <c r="ET124" s="50"/>
      <c r="EU124" s="50"/>
      <c r="EV124" s="50"/>
    </row>
    <row r="125" spans="1:152" ht="15" customHeight="1">
      <c r="A125" s="8"/>
      <c r="B125" s="11"/>
      <c r="C125" s="62">
        <v>9</v>
      </c>
      <c r="D125" s="63" t="s">
        <v>35</v>
      </c>
      <c r="E125" s="63"/>
      <c r="F125" s="63"/>
      <c r="G125" s="63"/>
      <c r="H125" s="63"/>
      <c r="I125" s="63"/>
      <c r="J125" s="63"/>
      <c r="K125" s="63"/>
      <c r="L125" s="63"/>
      <c r="M125" s="63"/>
      <c r="N125" s="63"/>
      <c r="O125" s="64">
        <f t="shared" ca="1" si="11"/>
        <v>0.2330796867609024</v>
      </c>
      <c r="P125" s="64"/>
      <c r="Q125" s="64"/>
      <c r="R125" s="64"/>
      <c r="S125" s="87"/>
      <c r="T125" s="88"/>
      <c r="U125" s="88"/>
      <c r="V125" s="72"/>
      <c r="W125" s="65">
        <f ca="1">O125/S117*100</f>
        <v>1.2332258558777907E-4</v>
      </c>
      <c r="X125" s="66"/>
      <c r="Y125" s="33"/>
      <c r="Z125" s="33"/>
      <c r="AA125" s="33"/>
      <c r="AB125" s="59"/>
      <c r="AC125" s="5"/>
      <c r="AD125" s="14"/>
      <c r="AE125" s="52" t="s">
        <v>35</v>
      </c>
      <c r="AF125" s="53">
        <f t="shared" ca="1" si="12"/>
        <v>0.2330796867609024</v>
      </c>
      <c r="AG125" s="53">
        <v>0.2330796867609024</v>
      </c>
      <c r="AH125" s="53">
        <v>0.10441502928733826</v>
      </c>
      <c r="AI125" s="49">
        <v>-3.3412031829357147E-2</v>
      </c>
      <c r="AJ125" s="49">
        <v>-5.8457698673009872E-2</v>
      </c>
      <c r="AK125" s="49">
        <v>-0.14131243526935577</v>
      </c>
      <c r="EQ125" s="50"/>
      <c r="ER125" s="50"/>
      <c r="ES125" s="50"/>
      <c r="ET125" s="50"/>
      <c r="EU125" s="50"/>
      <c r="EV125" s="50"/>
    </row>
    <row r="126" spans="1:152" ht="15" customHeight="1">
      <c r="B126" s="30"/>
      <c r="C126" s="62">
        <v>10</v>
      </c>
      <c r="D126" s="63" t="s">
        <v>36</v>
      </c>
      <c r="E126" s="63"/>
      <c r="F126" s="63"/>
      <c r="G126" s="63"/>
      <c r="H126" s="63"/>
      <c r="I126" s="63"/>
      <c r="J126" s="63"/>
      <c r="K126" s="63"/>
      <c r="L126" s="63"/>
      <c r="M126" s="63"/>
      <c r="N126" s="63"/>
      <c r="O126" s="64">
        <f t="shared" ca="1" si="11"/>
        <v>7729.44921875</v>
      </c>
      <c r="P126" s="64"/>
      <c r="Q126" s="64"/>
      <c r="R126" s="64"/>
      <c r="S126" s="87"/>
      <c r="T126" s="88"/>
      <c r="U126" s="88"/>
      <c r="V126" s="72"/>
      <c r="W126" s="65">
        <f ca="1">O126/S117*100</f>
        <v>4.0896556712962964</v>
      </c>
      <c r="X126" s="66"/>
      <c r="Y126" s="30"/>
      <c r="Z126" s="30"/>
      <c r="AA126" s="30"/>
      <c r="AB126" s="30"/>
      <c r="AC126" s="3"/>
      <c r="AD126" s="14"/>
      <c r="AE126" s="52" t="s">
        <v>36</v>
      </c>
      <c r="AF126" s="53">
        <f t="shared" ca="1" si="12"/>
        <v>7729.44921875</v>
      </c>
      <c r="AG126" s="53">
        <v>-7219.41015625</v>
      </c>
      <c r="AH126" s="53">
        <v>-7284.16162109375</v>
      </c>
      <c r="AI126" s="49">
        <v>-7389.85986328125</v>
      </c>
      <c r="AJ126" s="49">
        <v>-7523.37890625</v>
      </c>
      <c r="AK126" s="49">
        <v>-7729.44921875</v>
      </c>
      <c r="EQ126" s="50"/>
      <c r="ER126" s="50"/>
      <c r="ES126" s="50"/>
      <c r="ET126" s="50"/>
      <c r="EU126" s="50"/>
      <c r="EV126" s="50"/>
    </row>
    <row r="127" spans="1:152" ht="15" customHeight="1">
      <c r="B127" s="60"/>
      <c r="C127" s="62">
        <v>11</v>
      </c>
      <c r="D127" s="63" t="s">
        <v>37</v>
      </c>
      <c r="E127" s="63"/>
      <c r="F127" s="63"/>
      <c r="G127" s="63"/>
      <c r="H127" s="63"/>
      <c r="I127" s="63"/>
      <c r="J127" s="63"/>
      <c r="K127" s="63"/>
      <c r="L127" s="63"/>
      <c r="M127" s="63"/>
      <c r="N127" s="63"/>
      <c r="O127" s="64">
        <f t="shared" ca="1" si="11"/>
        <v>7736.9677734375</v>
      </c>
      <c r="P127" s="64"/>
      <c r="Q127" s="64"/>
      <c r="R127" s="64"/>
      <c r="S127" s="87"/>
      <c r="T127" s="88"/>
      <c r="U127" s="88"/>
      <c r="V127" s="72"/>
      <c r="W127" s="65">
        <f ca="1">O127/S117*100</f>
        <v>4.0936337425595237</v>
      </c>
      <c r="X127" s="66"/>
      <c r="Y127" s="33"/>
      <c r="Z127" s="33"/>
      <c r="AA127" s="33"/>
      <c r="AB127" s="33"/>
      <c r="AC127" s="3"/>
      <c r="AD127" s="14"/>
      <c r="AE127" s="52" t="s">
        <v>37</v>
      </c>
      <c r="AF127" s="53">
        <f t="shared" ca="1" si="12"/>
        <v>7736.9677734375</v>
      </c>
      <c r="AG127" s="53">
        <v>-7226.509765625</v>
      </c>
      <c r="AH127" s="53">
        <v>-7291.0712890625</v>
      </c>
      <c r="AI127" s="49">
        <v>-7396.7509765625</v>
      </c>
      <c r="AJ127" s="49">
        <v>-7530.4716796875</v>
      </c>
      <c r="AK127" s="49">
        <v>-7736.9677734375</v>
      </c>
      <c r="EQ127" s="50"/>
      <c r="ER127" s="50"/>
      <c r="ES127" s="50"/>
      <c r="ET127" s="50"/>
      <c r="EU127" s="50"/>
      <c r="EV127" s="50"/>
    </row>
    <row r="128" spans="1:152" ht="15" customHeight="1">
      <c r="B128" s="30"/>
      <c r="C128" s="62">
        <v>12</v>
      </c>
      <c r="D128" s="63" t="s">
        <v>38</v>
      </c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4">
        <f t="shared" ca="1" si="11"/>
        <v>13454.9765625</v>
      </c>
      <c r="P128" s="64"/>
      <c r="Q128" s="64"/>
      <c r="R128" s="64"/>
      <c r="S128" s="87"/>
      <c r="T128" s="88"/>
      <c r="U128" s="88"/>
      <c r="V128" s="72"/>
      <c r="W128" s="65">
        <f ca="1">O128/S117*100</f>
        <v>7.119035218253968</v>
      </c>
      <c r="X128" s="66"/>
      <c r="Y128" s="61"/>
      <c r="Z128" s="61"/>
      <c r="AA128" s="61"/>
      <c r="AB128" s="61"/>
      <c r="AC128" s="3"/>
      <c r="AD128" s="14"/>
      <c r="AE128" s="52" t="s">
        <v>38</v>
      </c>
      <c r="AF128" s="53">
        <f t="shared" ca="1" si="12"/>
        <v>13454.9765625</v>
      </c>
      <c r="AG128" s="53">
        <v>-12776.755859375</v>
      </c>
      <c r="AH128" s="53">
        <v>-12917.7978515625</v>
      </c>
      <c r="AI128" s="49">
        <v>-13069.0498046875</v>
      </c>
      <c r="AJ128" s="49">
        <v>-13231.5986328125</v>
      </c>
      <c r="AK128" s="49">
        <v>-13454.9765625</v>
      </c>
      <c r="EQ128" s="50"/>
      <c r="ER128" s="50"/>
      <c r="ES128" s="50"/>
      <c r="ET128" s="50"/>
      <c r="EU128" s="50"/>
      <c r="EV128" s="50"/>
    </row>
    <row r="129" spans="1:152" ht="15" customHeight="1">
      <c r="B129" s="30"/>
      <c r="C129" s="62">
        <v>13</v>
      </c>
      <c r="D129" s="63" t="s">
        <v>39</v>
      </c>
      <c r="E129" s="63"/>
      <c r="F129" s="63"/>
      <c r="G129" s="63"/>
      <c r="H129" s="63"/>
      <c r="I129" s="63"/>
      <c r="J129" s="63"/>
      <c r="K129" s="63"/>
      <c r="L129" s="63"/>
      <c r="M129" s="63"/>
      <c r="N129" s="63"/>
      <c r="O129" s="64">
        <f t="shared" ca="1" si="11"/>
        <v>13462.6796875</v>
      </c>
      <c r="P129" s="64"/>
      <c r="Q129" s="64"/>
      <c r="R129" s="64"/>
      <c r="S129" s="87"/>
      <c r="T129" s="88"/>
      <c r="U129" s="88"/>
      <c r="V129" s="72"/>
      <c r="W129" s="65">
        <f ca="1">O129/S117*100</f>
        <v>7.1231109457671957</v>
      </c>
      <c r="X129" s="66"/>
      <c r="Y129" s="30"/>
      <c r="Z129" s="30"/>
      <c r="AA129" s="30"/>
      <c r="AB129" s="30"/>
      <c r="AC129" s="3"/>
      <c r="AD129" s="14"/>
      <c r="AE129" s="52" t="s">
        <v>39</v>
      </c>
      <c r="AF129" s="53">
        <f t="shared" ca="1" si="12"/>
        <v>13462.6796875</v>
      </c>
      <c r="AG129" s="53">
        <v>-12784.146484375</v>
      </c>
      <c r="AH129" s="53">
        <v>-12925.185546875</v>
      </c>
      <c r="AI129" s="49">
        <v>-13076.4833984375</v>
      </c>
      <c r="AJ129" s="49">
        <v>-13239.12890625</v>
      </c>
      <c r="AK129" s="49">
        <v>-13462.6796875</v>
      </c>
      <c r="EQ129" s="50"/>
      <c r="ER129" s="50"/>
      <c r="ES129" s="50"/>
      <c r="ET129" s="50"/>
      <c r="EU129" s="50"/>
      <c r="EV129" s="50"/>
    </row>
    <row r="130" spans="1:152" ht="15" customHeight="1">
      <c r="B130" s="30"/>
      <c r="C130" s="62">
        <v>14</v>
      </c>
      <c r="D130" s="63" t="s">
        <v>40</v>
      </c>
      <c r="E130" s="63"/>
      <c r="F130" s="63"/>
      <c r="G130" s="63"/>
      <c r="H130" s="63"/>
      <c r="I130" s="63"/>
      <c r="J130" s="63"/>
      <c r="K130" s="63"/>
      <c r="L130" s="63"/>
      <c r="M130" s="63"/>
      <c r="N130" s="63"/>
      <c r="O130" s="64">
        <f t="shared" ca="1" si="11"/>
        <v>17146.341796875</v>
      </c>
      <c r="P130" s="64"/>
      <c r="Q130" s="64"/>
      <c r="R130" s="64"/>
      <c r="S130" s="87"/>
      <c r="T130" s="88"/>
      <c r="U130" s="88"/>
      <c r="V130" s="72"/>
      <c r="W130" s="65">
        <f ca="1">O130/S117*100</f>
        <v>9.0721385168650794</v>
      </c>
      <c r="X130" s="66"/>
      <c r="Y130" s="30"/>
      <c r="Z130" s="30"/>
      <c r="AA130" s="30"/>
      <c r="AB130" s="30"/>
      <c r="AC130" s="3"/>
      <c r="AD130" s="14"/>
      <c r="AE130" s="52" t="s">
        <v>40</v>
      </c>
      <c r="AF130" s="53">
        <f t="shared" ca="1" si="12"/>
        <v>17146.341796875</v>
      </c>
      <c r="AG130" s="53">
        <v>-16366.7998046875</v>
      </c>
      <c r="AH130" s="53">
        <v>-16422.345703125</v>
      </c>
      <c r="AI130" s="49">
        <v>-16563.15625</v>
      </c>
      <c r="AJ130" s="49">
        <v>-16784.6640625</v>
      </c>
      <c r="AK130" s="49">
        <v>-17146.341796875</v>
      </c>
      <c r="EQ130" s="50"/>
      <c r="ER130" s="50"/>
      <c r="ES130" s="50"/>
      <c r="ET130" s="50"/>
      <c r="EU130" s="50"/>
      <c r="EV130" s="50"/>
    </row>
    <row r="131" spans="1:152" ht="15" customHeight="1">
      <c r="B131" s="30"/>
      <c r="C131" s="62">
        <v>15</v>
      </c>
      <c r="D131" s="63" t="s">
        <v>41</v>
      </c>
      <c r="E131" s="63"/>
      <c r="F131" s="63"/>
      <c r="G131" s="63"/>
      <c r="H131" s="63"/>
      <c r="I131" s="63"/>
      <c r="J131" s="63"/>
      <c r="K131" s="63"/>
      <c r="L131" s="63"/>
      <c r="M131" s="63"/>
      <c r="N131" s="63"/>
      <c r="O131" s="64">
        <f t="shared" ca="1" si="11"/>
        <v>17132.99609375</v>
      </c>
      <c r="P131" s="64"/>
      <c r="Q131" s="64"/>
      <c r="R131" s="64"/>
      <c r="S131" s="87"/>
      <c r="T131" s="88"/>
      <c r="U131" s="88"/>
      <c r="V131" s="72"/>
      <c r="W131" s="65">
        <f ca="1">O131/S117*100</f>
        <v>9.0650772982804231</v>
      </c>
      <c r="X131" s="66"/>
      <c r="Y131" s="30"/>
      <c r="Z131" s="30"/>
      <c r="AA131" s="30"/>
      <c r="AB131" s="30"/>
      <c r="AC131" s="3"/>
      <c r="AD131" s="14"/>
      <c r="AE131" s="52" t="s">
        <v>41</v>
      </c>
      <c r="AF131" s="53">
        <f t="shared" ca="1" si="12"/>
        <v>17132.99609375</v>
      </c>
      <c r="AG131" s="53">
        <v>-16349.21484375</v>
      </c>
      <c r="AH131" s="53">
        <v>-16435.22265625</v>
      </c>
      <c r="AI131" s="49">
        <v>-16585.62890625</v>
      </c>
      <c r="AJ131" s="49">
        <v>-16798.255859375</v>
      </c>
      <c r="AK131" s="49">
        <v>-17132.99609375</v>
      </c>
      <c r="EQ131" s="50"/>
      <c r="ER131" s="50"/>
      <c r="ES131" s="50"/>
      <c r="ET131" s="50"/>
      <c r="EU131" s="50"/>
      <c r="EV131" s="50"/>
    </row>
    <row r="132" spans="1:152" ht="15" customHeight="1">
      <c r="B132" s="30"/>
      <c r="C132" s="62">
        <v>16</v>
      </c>
      <c r="D132" s="63" t="s">
        <v>42</v>
      </c>
      <c r="E132" s="63"/>
      <c r="F132" s="63"/>
      <c r="G132" s="63"/>
      <c r="H132" s="63"/>
      <c r="I132" s="63"/>
      <c r="J132" s="63"/>
      <c r="K132" s="63"/>
      <c r="L132" s="63"/>
      <c r="M132" s="63"/>
      <c r="N132" s="63"/>
      <c r="O132" s="64">
        <f t="shared" ca="1" si="11"/>
        <v>18031.970703125</v>
      </c>
      <c r="P132" s="64"/>
      <c r="Q132" s="64"/>
      <c r="R132" s="64"/>
      <c r="S132" s="87"/>
      <c r="T132" s="88"/>
      <c r="U132" s="88"/>
      <c r="V132" s="72"/>
      <c r="W132" s="65">
        <f ca="1">O132/S117*100</f>
        <v>9.5407252397486779</v>
      </c>
      <c r="X132" s="66"/>
      <c r="Y132" s="30"/>
      <c r="Z132" s="30"/>
      <c r="AA132" s="30"/>
      <c r="AB132" s="30"/>
      <c r="AC132" s="3"/>
      <c r="AD132" s="14"/>
      <c r="AE132" s="52" t="s">
        <v>42</v>
      </c>
      <c r="AF132" s="53">
        <f t="shared" ca="1" si="12"/>
        <v>18031.970703125</v>
      </c>
      <c r="AG132" s="53">
        <v>-17257.35546875</v>
      </c>
      <c r="AH132" s="53">
        <v>-17351.087890625</v>
      </c>
      <c r="AI132" s="49">
        <v>-17379.2890625</v>
      </c>
      <c r="AJ132" s="49">
        <v>-17735.841796875</v>
      </c>
      <c r="AK132" s="49">
        <v>-18031.970703125</v>
      </c>
      <c r="EQ132" s="50"/>
      <c r="ER132" s="50"/>
      <c r="ES132" s="50"/>
      <c r="ET132" s="50"/>
      <c r="EU132" s="50"/>
      <c r="EV132" s="50"/>
    </row>
    <row r="133" spans="1:152" ht="15" customHeight="1">
      <c r="B133" s="30"/>
      <c r="C133" s="62">
        <v>17</v>
      </c>
      <c r="D133" s="63" t="s">
        <v>43</v>
      </c>
      <c r="E133" s="63"/>
      <c r="F133" s="63"/>
      <c r="G133" s="63"/>
      <c r="H133" s="63"/>
      <c r="I133" s="63"/>
      <c r="J133" s="63"/>
      <c r="K133" s="63"/>
      <c r="L133" s="63"/>
      <c r="M133" s="63"/>
      <c r="N133" s="63"/>
      <c r="O133" s="64">
        <f t="shared" ca="1" si="11"/>
        <v>0</v>
      </c>
      <c r="P133" s="64"/>
      <c r="Q133" s="64"/>
      <c r="R133" s="64"/>
      <c r="S133" s="87"/>
      <c r="T133" s="88"/>
      <c r="U133" s="88"/>
      <c r="V133" s="72"/>
      <c r="W133" s="65">
        <f ca="1">O133/S117*100</f>
        <v>0</v>
      </c>
      <c r="X133" s="66"/>
      <c r="Y133" s="30"/>
      <c r="Z133" s="30"/>
      <c r="AA133" s="30"/>
      <c r="AB133" s="30"/>
      <c r="AC133" s="3"/>
      <c r="AD133" s="14"/>
      <c r="AE133" s="52" t="s">
        <v>43</v>
      </c>
      <c r="AF133" s="53">
        <f t="shared" ca="1" si="12"/>
        <v>0</v>
      </c>
      <c r="AG133" s="53">
        <v>0</v>
      </c>
      <c r="AH133" s="53">
        <v>0</v>
      </c>
      <c r="AI133" s="49">
        <v>0</v>
      </c>
      <c r="AJ133" s="49">
        <v>0</v>
      </c>
      <c r="AK133" s="49">
        <v>0</v>
      </c>
      <c r="EQ133" s="50"/>
      <c r="ER133" s="50"/>
      <c r="ES133" s="50"/>
      <c r="ET133" s="50"/>
      <c r="EU133" s="50"/>
      <c r="EV133" s="50"/>
    </row>
    <row r="134" spans="1:152" ht="15" customHeight="1">
      <c r="B134" s="30"/>
      <c r="C134" s="62">
        <v>18</v>
      </c>
      <c r="D134" s="63" t="s">
        <v>44</v>
      </c>
      <c r="E134" s="63"/>
      <c r="F134" s="63"/>
      <c r="G134" s="63"/>
      <c r="H134" s="63"/>
      <c r="I134" s="63"/>
      <c r="J134" s="63"/>
      <c r="K134" s="63"/>
      <c r="L134" s="63"/>
      <c r="M134" s="63"/>
      <c r="N134" s="63"/>
      <c r="O134" s="64">
        <f t="shared" ca="1" si="11"/>
        <v>0</v>
      </c>
      <c r="P134" s="64"/>
      <c r="Q134" s="64"/>
      <c r="R134" s="64"/>
      <c r="S134" s="87"/>
      <c r="T134" s="88"/>
      <c r="U134" s="88"/>
      <c r="V134" s="72"/>
      <c r="W134" s="65">
        <f ca="1">O134/S117*100</f>
        <v>0</v>
      </c>
      <c r="X134" s="66"/>
      <c r="Y134" s="30"/>
      <c r="Z134" s="30"/>
      <c r="AA134" s="30"/>
      <c r="AB134" s="30"/>
      <c r="AC134" s="3"/>
      <c r="AD134" s="14"/>
      <c r="AE134" s="52" t="s">
        <v>44</v>
      </c>
      <c r="AF134" s="53">
        <f t="shared" ca="1" si="12"/>
        <v>0</v>
      </c>
      <c r="AG134" s="53">
        <v>0</v>
      </c>
      <c r="AH134" s="53">
        <v>0</v>
      </c>
      <c r="AI134" s="49">
        <v>0</v>
      </c>
      <c r="AJ134" s="49">
        <v>0</v>
      </c>
      <c r="AK134" s="49">
        <v>0</v>
      </c>
      <c r="EQ134" s="50"/>
      <c r="ER134" s="50"/>
      <c r="ES134" s="50"/>
      <c r="ET134" s="50"/>
      <c r="EU134" s="50"/>
      <c r="EV134" s="50"/>
    </row>
    <row r="135" spans="1:152" ht="15" customHeight="1">
      <c r="B135" s="10"/>
      <c r="C135" s="62">
        <v>19</v>
      </c>
      <c r="D135" s="63" t="s">
        <v>45</v>
      </c>
      <c r="E135" s="63"/>
      <c r="F135" s="63"/>
      <c r="G135" s="63"/>
      <c r="H135" s="63"/>
      <c r="I135" s="63"/>
      <c r="J135" s="63"/>
      <c r="K135" s="63"/>
      <c r="L135" s="63"/>
      <c r="M135" s="63"/>
      <c r="N135" s="63"/>
      <c r="O135" s="64">
        <f t="shared" ca="1" si="11"/>
        <v>0</v>
      </c>
      <c r="P135" s="64"/>
      <c r="Q135" s="64"/>
      <c r="R135" s="64"/>
      <c r="S135" s="87"/>
      <c r="T135" s="88"/>
      <c r="U135" s="88"/>
      <c r="V135" s="72"/>
      <c r="W135" s="65">
        <f ca="1">O135/S117*100</f>
        <v>0</v>
      </c>
      <c r="X135" s="66"/>
      <c r="Y135" s="57"/>
      <c r="Z135" s="57"/>
      <c r="AA135" s="58"/>
      <c r="AB135" s="58"/>
      <c r="AC135" s="3"/>
      <c r="AD135" s="14"/>
      <c r="AE135" s="52" t="s">
        <v>45</v>
      </c>
      <c r="AF135" s="53">
        <f t="shared" ca="1" si="12"/>
        <v>0</v>
      </c>
      <c r="AG135" s="53">
        <v>0</v>
      </c>
      <c r="AH135" s="53">
        <v>0</v>
      </c>
      <c r="AI135" s="49">
        <v>0</v>
      </c>
      <c r="AJ135" s="49">
        <v>0</v>
      </c>
      <c r="AK135" s="49">
        <v>0</v>
      </c>
      <c r="EQ135" s="50"/>
      <c r="ER135" s="50"/>
      <c r="ES135" s="50"/>
      <c r="ET135" s="50"/>
      <c r="EU135" s="50"/>
      <c r="EV135" s="50"/>
    </row>
    <row r="136" spans="1:152" ht="15" customHeight="1">
      <c r="B136" s="10"/>
      <c r="C136" s="62">
        <v>20</v>
      </c>
      <c r="D136" s="63" t="s">
        <v>46</v>
      </c>
      <c r="E136" s="63"/>
      <c r="F136" s="63"/>
      <c r="G136" s="63"/>
      <c r="H136" s="63"/>
      <c r="I136" s="63"/>
      <c r="J136" s="63"/>
      <c r="K136" s="63"/>
      <c r="L136" s="63"/>
      <c r="M136" s="63"/>
      <c r="N136" s="63"/>
      <c r="O136" s="64">
        <f t="shared" ca="1" si="11"/>
        <v>0</v>
      </c>
      <c r="P136" s="64"/>
      <c r="Q136" s="64"/>
      <c r="R136" s="64"/>
      <c r="S136" s="89"/>
      <c r="T136" s="90"/>
      <c r="U136" s="90"/>
      <c r="V136" s="91"/>
      <c r="W136" s="65">
        <f ca="1">O136/S117*100</f>
        <v>0</v>
      </c>
      <c r="X136" s="66"/>
      <c r="Y136" s="57"/>
      <c r="Z136" s="57"/>
      <c r="AA136" s="58"/>
      <c r="AB136" s="58"/>
      <c r="AC136" s="3"/>
      <c r="AD136" s="14"/>
      <c r="AE136" s="52" t="s">
        <v>46</v>
      </c>
      <c r="AF136" s="53">
        <f t="shared" ca="1" si="12"/>
        <v>0</v>
      </c>
      <c r="AG136" s="53">
        <v>0</v>
      </c>
      <c r="AH136" s="53">
        <v>0</v>
      </c>
      <c r="AI136" s="49">
        <v>0</v>
      </c>
      <c r="AJ136" s="49">
        <v>0</v>
      </c>
      <c r="AK136" s="49">
        <v>0</v>
      </c>
      <c r="EQ136" s="50"/>
      <c r="ER136" s="50"/>
      <c r="ES136" s="50"/>
      <c r="ET136" s="50"/>
      <c r="EU136" s="50"/>
      <c r="EV136" s="50"/>
    </row>
    <row r="137" spans="1:152" ht="15" customHeight="1">
      <c r="B137" s="10"/>
      <c r="N137" s="4"/>
      <c r="O137" s="2"/>
      <c r="P137" s="44"/>
      <c r="Q137" s="45"/>
      <c r="R137" s="3"/>
      <c r="S137" s="3"/>
      <c r="T137" s="3"/>
      <c r="U137" s="3"/>
      <c r="V137" s="44"/>
      <c r="W137" s="44"/>
      <c r="X137" s="3"/>
      <c r="Y137" s="57"/>
      <c r="Z137" s="57"/>
      <c r="AA137" s="58"/>
      <c r="AB137" s="58"/>
      <c r="AC137" s="3"/>
      <c r="AD137" s="14"/>
      <c r="EQ137" s="50"/>
      <c r="ER137" s="50"/>
      <c r="ES137" s="50"/>
      <c r="ET137" s="50"/>
      <c r="EU137" s="50"/>
      <c r="EV137" s="50"/>
    </row>
    <row r="138" spans="1:152" ht="15" customHeight="1">
      <c r="J138" s="14"/>
      <c r="K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EQ138" s="50"/>
      <c r="ER138" s="50"/>
      <c r="ES138" s="50"/>
      <c r="ET138" s="50"/>
      <c r="EU138" s="50"/>
      <c r="EV138" s="50"/>
    </row>
    <row r="139" spans="1:152" ht="15" customHeight="1">
      <c r="A139" s="19"/>
      <c r="B139" s="19"/>
      <c r="C139" s="76" t="s">
        <v>73</v>
      </c>
      <c r="D139" s="76"/>
      <c r="E139" s="76"/>
      <c r="F139" s="76"/>
      <c r="G139" s="76"/>
      <c r="H139" s="76"/>
      <c r="I139" s="76"/>
      <c r="J139" s="76"/>
      <c r="K139" s="76"/>
      <c r="L139" s="76"/>
      <c r="M139" s="76"/>
      <c r="N139" s="76"/>
      <c r="O139" s="76"/>
      <c r="P139" s="76"/>
      <c r="Q139" s="76"/>
      <c r="R139" s="76"/>
      <c r="S139" s="76"/>
      <c r="T139" s="76"/>
      <c r="U139" s="76"/>
      <c r="V139" s="76"/>
      <c r="W139" s="76"/>
      <c r="X139" s="76"/>
      <c r="Y139" s="76"/>
      <c r="Z139" s="76"/>
      <c r="AA139" s="76"/>
      <c r="AB139" s="76"/>
      <c r="AC139" s="76"/>
      <c r="AD139" s="14"/>
      <c r="EQ139" s="50"/>
      <c r="ER139" s="50"/>
      <c r="ES139" s="50"/>
      <c r="ET139" s="50"/>
      <c r="EU139" s="50"/>
      <c r="EV139" s="50"/>
    </row>
    <row r="140" spans="1:152" ht="15" customHeight="1">
      <c r="A140" s="19"/>
      <c r="B140" s="19"/>
      <c r="C140" s="19"/>
      <c r="D140" s="19"/>
      <c r="E140" s="19"/>
      <c r="F140" s="19"/>
      <c r="G140" s="19"/>
      <c r="H140" s="19"/>
      <c r="I140" s="19"/>
      <c r="J140" s="42"/>
      <c r="K140" s="42"/>
      <c r="L140" s="19"/>
      <c r="M140" s="19"/>
      <c r="N140" s="19"/>
      <c r="O140" s="19"/>
      <c r="P140" s="55"/>
      <c r="Q140" s="55"/>
      <c r="R140" s="33"/>
      <c r="S140" s="33"/>
      <c r="T140" s="33"/>
      <c r="U140" s="33"/>
      <c r="V140" s="55"/>
      <c r="W140" s="19" t="s">
        <v>48</v>
      </c>
      <c r="X140" s="33"/>
      <c r="Y140" s="56"/>
      <c r="Z140" s="57"/>
      <c r="AA140" s="57"/>
      <c r="AB140" s="58"/>
      <c r="AC140" s="58"/>
      <c r="AD140" s="14"/>
      <c r="EQ140" s="50"/>
      <c r="ER140" s="50"/>
      <c r="ES140" s="50"/>
      <c r="ET140" s="50"/>
      <c r="EU140" s="50"/>
      <c r="EV140" s="50"/>
    </row>
    <row r="141" spans="1:152" ht="15" customHeight="1">
      <c r="A141" s="19"/>
      <c r="B141" s="19"/>
      <c r="C141" s="77" t="s">
        <v>0</v>
      </c>
      <c r="D141" s="79" t="s">
        <v>3</v>
      </c>
      <c r="E141" s="79"/>
      <c r="F141" s="79"/>
      <c r="G141" s="79"/>
      <c r="H141" s="79"/>
      <c r="I141" s="79"/>
      <c r="J141" s="79"/>
      <c r="K141" s="79"/>
      <c r="L141" s="79"/>
      <c r="M141" s="79"/>
      <c r="N141" s="79"/>
      <c r="O141" s="80" t="s">
        <v>6</v>
      </c>
      <c r="P141" s="80"/>
      <c r="Q141" s="80"/>
      <c r="R141" s="80"/>
      <c r="S141" s="80"/>
      <c r="T141" s="80"/>
      <c r="U141" s="80"/>
      <c r="V141" s="80"/>
      <c r="W141" s="80"/>
      <c r="X141" s="81"/>
      <c r="Y141" s="56"/>
      <c r="Z141" s="57"/>
      <c r="AA141" s="57"/>
      <c r="AB141" s="58"/>
      <c r="AC141" s="58"/>
      <c r="AD141" s="14"/>
      <c r="EQ141" s="50"/>
      <c r="ER141" s="50"/>
      <c r="ES141" s="50"/>
      <c r="ET141" s="50"/>
      <c r="EU141" s="50"/>
      <c r="EV141" s="50"/>
    </row>
    <row r="142" spans="1:152" ht="15" customHeight="1">
      <c r="A142" s="19"/>
      <c r="B142" s="19"/>
      <c r="C142" s="78"/>
      <c r="D142" s="79"/>
      <c r="E142" s="79"/>
      <c r="F142" s="79"/>
      <c r="G142" s="79"/>
      <c r="H142" s="79"/>
      <c r="I142" s="79"/>
      <c r="J142" s="79"/>
      <c r="K142" s="79"/>
      <c r="L142" s="79"/>
      <c r="M142" s="79"/>
      <c r="N142" s="79"/>
      <c r="O142" s="82" t="s">
        <v>7</v>
      </c>
      <c r="P142" s="82"/>
      <c r="Q142" s="82"/>
      <c r="R142" s="82"/>
      <c r="S142" s="79" t="s">
        <v>8</v>
      </c>
      <c r="T142" s="79"/>
      <c r="U142" s="79"/>
      <c r="V142" s="79"/>
      <c r="W142" s="79" t="s">
        <v>9</v>
      </c>
      <c r="X142" s="83"/>
      <c r="Y142" s="56"/>
      <c r="Z142" s="57"/>
      <c r="AA142" s="57"/>
      <c r="AB142" s="58"/>
      <c r="AC142" s="58"/>
      <c r="AD142" s="14"/>
      <c r="AF142" s="53" t="s">
        <v>22</v>
      </c>
      <c r="AG142" s="53" t="s">
        <v>74</v>
      </c>
      <c r="AH142" s="53" t="s">
        <v>75</v>
      </c>
      <c r="AI142" s="49" t="s">
        <v>76</v>
      </c>
      <c r="AJ142" s="49" t="s">
        <v>77</v>
      </c>
      <c r="AK142" s="49" t="s">
        <v>78</v>
      </c>
      <c r="EQ142" s="50"/>
      <c r="ER142" s="50"/>
      <c r="ES142" s="50"/>
      <c r="ET142" s="50"/>
      <c r="EU142" s="50"/>
      <c r="EV142" s="50"/>
    </row>
    <row r="143" spans="1:152" ht="15" customHeight="1">
      <c r="A143" s="19"/>
      <c r="B143" s="8"/>
      <c r="C143" s="62">
        <v>1</v>
      </c>
      <c r="D143" s="63" t="s">
        <v>21</v>
      </c>
      <c r="E143" s="63"/>
      <c r="F143" s="63"/>
      <c r="G143" s="63"/>
      <c r="H143" s="63"/>
      <c r="I143" s="63"/>
      <c r="J143" s="63"/>
      <c r="K143" s="63"/>
      <c r="L143" s="63"/>
      <c r="M143" s="63"/>
      <c r="N143" s="63"/>
      <c r="O143" s="64">
        <f t="shared" ref="O143:O162" ca="1" si="14">AF143</f>
        <v>0</v>
      </c>
      <c r="P143" s="64"/>
      <c r="Q143" s="64"/>
      <c r="R143" s="64"/>
      <c r="S143" s="84">
        <v>189000</v>
      </c>
      <c r="T143" s="85"/>
      <c r="U143" s="85"/>
      <c r="V143" s="86"/>
      <c r="W143" s="65">
        <f ca="1">O143/S143*100</f>
        <v>0</v>
      </c>
      <c r="X143" s="66"/>
      <c r="Y143" s="56"/>
      <c r="Z143" s="57"/>
      <c r="AA143" s="57"/>
      <c r="AB143" s="58"/>
      <c r="AC143" s="58"/>
      <c r="AD143" s="14"/>
      <c r="AE143" s="52" t="s">
        <v>21</v>
      </c>
      <c r="AF143" s="53">
        <f t="shared" ref="AF143:AF162" ca="1" si="15">MAX(MAX(OFFSET(AG143,0,0,1,5),ABS(MIN(OFFSET(AG143,0,0,1,5)))))</f>
        <v>0</v>
      </c>
      <c r="AG143" s="53">
        <v>0</v>
      </c>
      <c r="AH143" s="53">
        <v>0</v>
      </c>
      <c r="AI143" s="49">
        <v>0</v>
      </c>
      <c r="AJ143" s="49">
        <v>0</v>
      </c>
      <c r="AK143" s="49">
        <v>0</v>
      </c>
      <c r="EQ143" s="50"/>
      <c r="ER143" s="50"/>
      <c r="ES143" s="50"/>
      <c r="ET143" s="50"/>
      <c r="EU143" s="50"/>
      <c r="EV143" s="50"/>
    </row>
    <row r="144" spans="1:152" ht="15" customHeight="1">
      <c r="A144" s="19"/>
      <c r="C144" s="62">
        <v>2</v>
      </c>
      <c r="D144" s="63" t="s">
        <v>28</v>
      </c>
      <c r="E144" s="63"/>
      <c r="F144" s="63"/>
      <c r="G144" s="63"/>
      <c r="H144" s="63"/>
      <c r="I144" s="63"/>
      <c r="J144" s="63"/>
      <c r="K144" s="63"/>
      <c r="L144" s="63"/>
      <c r="M144" s="63"/>
      <c r="N144" s="63"/>
      <c r="O144" s="64">
        <f t="shared" ca="1" si="14"/>
        <v>0</v>
      </c>
      <c r="P144" s="64"/>
      <c r="Q144" s="64"/>
      <c r="R144" s="64"/>
      <c r="S144" s="87"/>
      <c r="T144" s="88"/>
      <c r="U144" s="88"/>
      <c r="V144" s="72"/>
      <c r="W144" s="65">
        <f ca="1">O144/S143*100</f>
        <v>0</v>
      </c>
      <c r="X144" s="66"/>
      <c r="Y144" s="56"/>
      <c r="Z144" s="57"/>
      <c r="AA144" s="57"/>
      <c r="AB144" s="58"/>
      <c r="AC144" s="58"/>
      <c r="AD144" s="14"/>
      <c r="AE144" s="52" t="s">
        <v>28</v>
      </c>
      <c r="AF144" s="53">
        <f t="shared" ca="1" si="15"/>
        <v>0</v>
      </c>
      <c r="AG144" s="53">
        <v>0</v>
      </c>
      <c r="AH144" s="53">
        <v>0</v>
      </c>
      <c r="AI144" s="49">
        <v>0</v>
      </c>
      <c r="AJ144" s="49">
        <v>0</v>
      </c>
      <c r="AK144" s="49">
        <v>0</v>
      </c>
      <c r="EQ144" s="50"/>
      <c r="ER144" s="50"/>
      <c r="ES144" s="50"/>
      <c r="ET144" s="50"/>
      <c r="EU144" s="50"/>
      <c r="EV144" s="50"/>
    </row>
    <row r="145" spans="1:152" ht="15" customHeight="1">
      <c r="A145" s="19"/>
      <c r="B145" s="19"/>
      <c r="C145" s="62">
        <v>3</v>
      </c>
      <c r="D145" s="63" t="s">
        <v>29</v>
      </c>
      <c r="E145" s="63"/>
      <c r="F145" s="63"/>
      <c r="G145" s="63"/>
      <c r="H145" s="63"/>
      <c r="I145" s="63"/>
      <c r="J145" s="63"/>
      <c r="K145" s="63"/>
      <c r="L145" s="63"/>
      <c r="M145" s="63"/>
      <c r="N145" s="63"/>
      <c r="O145" s="64">
        <f t="shared" ca="1" si="14"/>
        <v>0</v>
      </c>
      <c r="P145" s="64"/>
      <c r="Q145" s="64"/>
      <c r="R145" s="64"/>
      <c r="S145" s="87"/>
      <c r="T145" s="88"/>
      <c r="U145" s="88"/>
      <c r="V145" s="72"/>
      <c r="W145" s="65">
        <f t="shared" ref="W145:W150" ca="1" si="16">O145/S143*100</f>
        <v>0</v>
      </c>
      <c r="X145" s="66"/>
      <c r="Y145" s="56"/>
      <c r="Z145" s="57"/>
      <c r="AA145" s="57"/>
      <c r="AB145" s="58"/>
      <c r="AC145" s="58"/>
      <c r="AD145" s="14"/>
      <c r="AE145" s="52" t="s">
        <v>29</v>
      </c>
      <c r="AF145" s="53">
        <f t="shared" ca="1" si="15"/>
        <v>0</v>
      </c>
      <c r="AG145" s="53">
        <v>0</v>
      </c>
      <c r="AH145" s="53">
        <v>0</v>
      </c>
      <c r="AI145" s="49">
        <v>0</v>
      </c>
      <c r="AJ145" s="49">
        <v>0</v>
      </c>
      <c r="AK145" s="49">
        <v>0</v>
      </c>
      <c r="EQ145" s="50"/>
      <c r="ER145" s="50"/>
      <c r="ES145" s="50"/>
      <c r="ET145" s="50"/>
      <c r="EU145" s="50"/>
      <c r="EV145" s="50"/>
    </row>
    <row r="146" spans="1:152" ht="15" customHeight="1">
      <c r="A146" s="19"/>
      <c r="B146" s="19"/>
      <c r="C146" s="62">
        <v>4</v>
      </c>
      <c r="D146" s="63" t="s">
        <v>30</v>
      </c>
      <c r="E146" s="63"/>
      <c r="F146" s="63"/>
      <c r="G146" s="63"/>
      <c r="H146" s="63"/>
      <c r="I146" s="63"/>
      <c r="J146" s="63"/>
      <c r="K146" s="63"/>
      <c r="L146" s="63"/>
      <c r="M146" s="63"/>
      <c r="N146" s="63"/>
      <c r="O146" s="64">
        <f t="shared" ca="1" si="14"/>
        <v>0</v>
      </c>
      <c r="P146" s="64"/>
      <c r="Q146" s="64"/>
      <c r="R146" s="64"/>
      <c r="S146" s="87"/>
      <c r="T146" s="88"/>
      <c r="U146" s="88"/>
      <c r="V146" s="72"/>
      <c r="W146" s="65">
        <f ca="1">O146/S143*100</f>
        <v>0</v>
      </c>
      <c r="X146" s="66"/>
      <c r="Y146" s="56"/>
      <c r="Z146" s="57"/>
      <c r="AA146" s="57"/>
      <c r="AB146" s="58"/>
      <c r="AC146" s="58"/>
      <c r="AD146" s="14"/>
      <c r="AE146" s="52" t="s">
        <v>30</v>
      </c>
      <c r="AF146" s="53">
        <f t="shared" ca="1" si="15"/>
        <v>0</v>
      </c>
      <c r="AG146" s="53">
        <v>0</v>
      </c>
      <c r="AH146" s="53">
        <v>0</v>
      </c>
      <c r="AI146" s="49">
        <v>0</v>
      </c>
      <c r="AJ146" s="49">
        <v>0</v>
      </c>
      <c r="AK146" s="49">
        <v>0</v>
      </c>
      <c r="EQ146" s="50"/>
      <c r="ER146" s="50"/>
      <c r="ES146" s="50"/>
      <c r="ET146" s="50"/>
      <c r="EU146" s="50"/>
      <c r="EV146" s="50"/>
    </row>
    <row r="147" spans="1:152" ht="15" customHeight="1">
      <c r="A147" s="19"/>
      <c r="B147" s="19"/>
      <c r="C147" s="62">
        <v>5</v>
      </c>
      <c r="D147" s="63" t="s">
        <v>31</v>
      </c>
      <c r="E147" s="63"/>
      <c r="F147" s="63"/>
      <c r="G147" s="63"/>
      <c r="H147" s="63"/>
      <c r="I147" s="63"/>
      <c r="J147" s="63"/>
      <c r="K147" s="63"/>
      <c r="L147" s="63"/>
      <c r="M147" s="63"/>
      <c r="N147" s="63"/>
      <c r="O147" s="64">
        <f t="shared" ca="1" si="14"/>
        <v>0</v>
      </c>
      <c r="P147" s="64"/>
      <c r="Q147" s="64"/>
      <c r="R147" s="64"/>
      <c r="S147" s="87"/>
      <c r="T147" s="88"/>
      <c r="U147" s="88"/>
      <c r="V147" s="72"/>
      <c r="W147" s="65">
        <f ca="1">O147/S143*100</f>
        <v>0</v>
      </c>
      <c r="X147" s="66"/>
      <c r="Y147" s="56"/>
      <c r="Z147" s="57"/>
      <c r="AA147" s="57"/>
      <c r="AB147" s="58"/>
      <c r="AC147" s="58"/>
      <c r="AD147" s="14"/>
      <c r="AE147" s="52" t="s">
        <v>31</v>
      </c>
      <c r="AF147" s="53">
        <f t="shared" ca="1" si="15"/>
        <v>0</v>
      </c>
      <c r="AG147" s="53">
        <v>0</v>
      </c>
      <c r="AH147" s="53">
        <v>0</v>
      </c>
      <c r="AI147" s="49">
        <v>0</v>
      </c>
      <c r="AJ147" s="49">
        <v>0</v>
      </c>
      <c r="AK147" s="49">
        <v>0</v>
      </c>
      <c r="EQ147" s="50"/>
      <c r="ER147" s="50"/>
      <c r="ES147" s="50"/>
      <c r="ET147" s="50"/>
      <c r="EU147" s="50"/>
      <c r="EV147" s="50"/>
    </row>
    <row r="148" spans="1:152" ht="15" customHeight="1">
      <c r="A148" s="19"/>
      <c r="B148" s="19"/>
      <c r="C148" s="62">
        <v>6</v>
      </c>
      <c r="D148" s="63" t="s">
        <v>32</v>
      </c>
      <c r="E148" s="63"/>
      <c r="F148" s="63"/>
      <c r="G148" s="63"/>
      <c r="H148" s="63"/>
      <c r="I148" s="63"/>
      <c r="J148" s="63"/>
      <c r="K148" s="63"/>
      <c r="L148" s="63"/>
      <c r="M148" s="63"/>
      <c r="N148" s="63"/>
      <c r="O148" s="64">
        <f t="shared" ca="1" si="14"/>
        <v>0</v>
      </c>
      <c r="P148" s="64"/>
      <c r="Q148" s="64"/>
      <c r="R148" s="64"/>
      <c r="S148" s="87"/>
      <c r="T148" s="88"/>
      <c r="U148" s="88"/>
      <c r="V148" s="72"/>
      <c r="W148" s="65">
        <f ca="1">O148/S143*100</f>
        <v>0</v>
      </c>
      <c r="X148" s="66"/>
      <c r="Y148" s="56"/>
      <c r="Z148" s="57"/>
      <c r="AA148" s="57"/>
      <c r="AB148" s="58"/>
      <c r="AC148" s="58"/>
      <c r="AD148" s="14"/>
      <c r="AE148" s="52" t="s">
        <v>32</v>
      </c>
      <c r="AF148" s="53">
        <f t="shared" ca="1" si="15"/>
        <v>0</v>
      </c>
      <c r="AG148" s="53">
        <v>0</v>
      </c>
      <c r="AH148" s="53">
        <v>0</v>
      </c>
      <c r="AI148" s="49">
        <v>0</v>
      </c>
      <c r="AJ148" s="49">
        <v>0</v>
      </c>
      <c r="AK148" s="49">
        <v>0</v>
      </c>
      <c r="EQ148" s="50"/>
      <c r="ER148" s="50"/>
      <c r="ES148" s="50"/>
      <c r="ET148" s="50"/>
      <c r="EU148" s="50"/>
      <c r="EV148" s="50"/>
    </row>
    <row r="149" spans="1:152" ht="15" customHeight="1">
      <c r="A149" s="19"/>
      <c r="B149" s="19"/>
      <c r="C149" s="62">
        <v>7</v>
      </c>
      <c r="D149" s="63" t="s">
        <v>33</v>
      </c>
      <c r="E149" s="63"/>
      <c r="F149" s="63"/>
      <c r="G149" s="63"/>
      <c r="H149" s="63"/>
      <c r="I149" s="63"/>
      <c r="J149" s="63"/>
      <c r="K149" s="63"/>
      <c r="L149" s="63"/>
      <c r="M149" s="63"/>
      <c r="N149" s="63"/>
      <c r="O149" s="64">
        <f t="shared" ca="1" si="14"/>
        <v>0</v>
      </c>
      <c r="P149" s="64"/>
      <c r="Q149" s="64"/>
      <c r="R149" s="64"/>
      <c r="S149" s="87"/>
      <c r="T149" s="88"/>
      <c r="U149" s="88"/>
      <c r="V149" s="72"/>
      <c r="W149" s="65">
        <f ca="1">O149/S143*100</f>
        <v>0</v>
      </c>
      <c r="X149" s="66"/>
      <c r="Y149" s="56"/>
      <c r="Z149" s="57"/>
      <c r="AA149" s="57"/>
      <c r="AB149" s="58"/>
      <c r="AC149" s="58"/>
      <c r="AD149" s="14"/>
      <c r="AE149" s="52" t="s">
        <v>33</v>
      </c>
      <c r="AF149" s="53">
        <f t="shared" ca="1" si="15"/>
        <v>0</v>
      </c>
      <c r="AG149" s="53">
        <v>0</v>
      </c>
      <c r="AH149" s="53">
        <v>0</v>
      </c>
      <c r="AI149" s="49">
        <v>0</v>
      </c>
      <c r="AJ149" s="49">
        <v>0</v>
      </c>
      <c r="AK149" s="49">
        <v>0</v>
      </c>
      <c r="EQ149" s="50"/>
      <c r="ER149" s="50"/>
      <c r="ES149" s="50"/>
      <c r="ET149" s="50"/>
      <c r="EU149" s="50"/>
      <c r="EV149" s="50"/>
    </row>
    <row r="150" spans="1:152" ht="15" customHeight="1">
      <c r="A150" s="19"/>
      <c r="B150" s="19"/>
      <c r="C150" s="62">
        <v>8</v>
      </c>
      <c r="D150" s="63" t="s">
        <v>34</v>
      </c>
      <c r="E150" s="63"/>
      <c r="F150" s="63"/>
      <c r="G150" s="63"/>
      <c r="H150" s="63"/>
      <c r="I150" s="63"/>
      <c r="J150" s="63"/>
      <c r="K150" s="63"/>
      <c r="L150" s="63"/>
      <c r="M150" s="63"/>
      <c r="N150" s="63"/>
      <c r="O150" s="64">
        <f t="shared" ca="1" si="14"/>
        <v>0</v>
      </c>
      <c r="P150" s="64"/>
      <c r="Q150" s="64"/>
      <c r="R150" s="64"/>
      <c r="S150" s="87"/>
      <c r="T150" s="88"/>
      <c r="U150" s="88"/>
      <c r="V150" s="72"/>
      <c r="W150" s="65">
        <f ca="1">O150/S143*100</f>
        <v>0</v>
      </c>
      <c r="X150" s="66"/>
      <c r="Y150" s="56"/>
      <c r="Z150" s="57"/>
      <c r="AA150" s="57"/>
      <c r="AB150" s="58"/>
      <c r="AC150" s="58"/>
      <c r="AD150" s="14"/>
      <c r="AE150" s="52" t="s">
        <v>34</v>
      </c>
      <c r="AF150" s="53">
        <f t="shared" ca="1" si="15"/>
        <v>0</v>
      </c>
      <c r="AG150" s="53">
        <v>0</v>
      </c>
      <c r="AH150" s="53">
        <v>0</v>
      </c>
      <c r="AI150" s="49">
        <v>0</v>
      </c>
      <c r="AJ150" s="49">
        <v>0</v>
      </c>
      <c r="AK150" s="49">
        <v>0</v>
      </c>
      <c r="EQ150" s="50"/>
      <c r="ER150" s="50"/>
      <c r="ES150" s="50"/>
      <c r="ET150" s="50"/>
      <c r="EU150" s="50"/>
      <c r="EV150" s="50"/>
    </row>
    <row r="151" spans="1:152" ht="15" customHeight="1">
      <c r="A151" s="8"/>
      <c r="B151" s="11"/>
      <c r="C151" s="62">
        <v>9</v>
      </c>
      <c r="D151" s="63" t="s">
        <v>35</v>
      </c>
      <c r="E151" s="63"/>
      <c r="F151" s="63"/>
      <c r="G151" s="63"/>
      <c r="H151" s="63"/>
      <c r="I151" s="63"/>
      <c r="J151" s="63"/>
      <c r="K151" s="63"/>
      <c r="L151" s="63"/>
      <c r="M151" s="63"/>
      <c r="N151" s="63"/>
      <c r="O151" s="64">
        <f t="shared" ca="1" si="14"/>
        <v>0</v>
      </c>
      <c r="P151" s="64"/>
      <c r="Q151" s="64"/>
      <c r="R151" s="64"/>
      <c r="S151" s="87"/>
      <c r="T151" s="88"/>
      <c r="U151" s="88"/>
      <c r="V151" s="72"/>
      <c r="W151" s="65">
        <f ca="1">O151/S143*100</f>
        <v>0</v>
      </c>
      <c r="X151" s="66"/>
      <c r="Y151" s="33"/>
      <c r="Z151" s="33"/>
      <c r="AA151" s="33"/>
      <c r="AB151" s="59"/>
      <c r="AC151" s="5"/>
      <c r="AD151" s="14"/>
      <c r="AE151" s="52" t="s">
        <v>35</v>
      </c>
      <c r="AF151" s="53">
        <f t="shared" ca="1" si="15"/>
        <v>0</v>
      </c>
      <c r="AG151" s="53">
        <v>0</v>
      </c>
      <c r="AH151" s="53">
        <v>0</v>
      </c>
      <c r="AI151" s="49">
        <v>0</v>
      </c>
      <c r="AJ151" s="49">
        <v>0</v>
      </c>
      <c r="AK151" s="49">
        <v>0</v>
      </c>
      <c r="EQ151" s="50"/>
      <c r="ER151" s="50"/>
      <c r="ES151" s="50"/>
      <c r="ET151" s="50"/>
      <c r="EU151" s="50"/>
      <c r="EV151" s="50"/>
    </row>
    <row r="152" spans="1:152" ht="15" customHeight="1">
      <c r="B152" s="30"/>
      <c r="C152" s="62">
        <v>10</v>
      </c>
      <c r="D152" s="63" t="s">
        <v>36</v>
      </c>
      <c r="E152" s="63"/>
      <c r="F152" s="63"/>
      <c r="G152" s="63"/>
      <c r="H152" s="63"/>
      <c r="I152" s="63"/>
      <c r="J152" s="63"/>
      <c r="K152" s="63"/>
      <c r="L152" s="63"/>
      <c r="M152" s="63"/>
      <c r="N152" s="63"/>
      <c r="O152" s="64">
        <f t="shared" ca="1" si="14"/>
        <v>0</v>
      </c>
      <c r="P152" s="64"/>
      <c r="Q152" s="64"/>
      <c r="R152" s="64"/>
      <c r="S152" s="87"/>
      <c r="T152" s="88"/>
      <c r="U152" s="88"/>
      <c r="V152" s="72"/>
      <c r="W152" s="65">
        <f ca="1">O152/S143*100</f>
        <v>0</v>
      </c>
      <c r="X152" s="66"/>
      <c r="Y152" s="30"/>
      <c r="Z152" s="30"/>
      <c r="AA152" s="30"/>
      <c r="AB152" s="30"/>
      <c r="AC152" s="3"/>
      <c r="AD152" s="14"/>
      <c r="AE152" s="52" t="s">
        <v>36</v>
      </c>
      <c r="AF152" s="53">
        <f t="shared" ca="1" si="15"/>
        <v>0</v>
      </c>
      <c r="AG152" s="53">
        <v>0</v>
      </c>
      <c r="AH152" s="53">
        <v>0</v>
      </c>
      <c r="AI152" s="49">
        <v>0</v>
      </c>
      <c r="AJ152" s="49">
        <v>0</v>
      </c>
      <c r="AK152" s="49">
        <v>0</v>
      </c>
      <c r="EQ152" s="50"/>
      <c r="ER152" s="50"/>
      <c r="ES152" s="50"/>
      <c r="ET152" s="50"/>
      <c r="EU152" s="50"/>
      <c r="EV152" s="50"/>
    </row>
    <row r="153" spans="1:152" ht="15" customHeight="1">
      <c r="B153" s="60"/>
      <c r="C153" s="62">
        <v>11</v>
      </c>
      <c r="D153" s="63" t="s">
        <v>37</v>
      </c>
      <c r="E153" s="63"/>
      <c r="F153" s="63"/>
      <c r="G153" s="63"/>
      <c r="H153" s="63"/>
      <c r="I153" s="63"/>
      <c r="J153" s="63"/>
      <c r="K153" s="63"/>
      <c r="L153" s="63"/>
      <c r="M153" s="63"/>
      <c r="N153" s="63"/>
      <c r="O153" s="64">
        <f t="shared" ca="1" si="14"/>
        <v>2.757878303527832</v>
      </c>
      <c r="P153" s="64"/>
      <c r="Q153" s="64"/>
      <c r="R153" s="64"/>
      <c r="S153" s="87"/>
      <c r="T153" s="88"/>
      <c r="U153" s="88"/>
      <c r="V153" s="72"/>
      <c r="W153" s="65">
        <f ca="1">O153/S143*100</f>
        <v>1.4591948695914455E-3</v>
      </c>
      <c r="X153" s="66"/>
      <c r="Y153" s="33"/>
      <c r="Z153" s="33"/>
      <c r="AA153" s="33"/>
      <c r="AB153" s="33"/>
      <c r="AC153" s="3"/>
      <c r="AD153" s="14"/>
      <c r="AE153" s="52" t="s">
        <v>37</v>
      </c>
      <c r="AF153" s="53">
        <f t="shared" ca="1" si="15"/>
        <v>2.757878303527832</v>
      </c>
      <c r="AG153" s="53">
        <v>2.4742488861083984</v>
      </c>
      <c r="AH153" s="53">
        <v>2.4033422470092773</v>
      </c>
      <c r="AI153" s="49">
        <v>2.3356530666351318</v>
      </c>
      <c r="AJ153" s="49">
        <v>2.4958281517028809</v>
      </c>
      <c r="AK153" s="49">
        <v>2.757878303527832</v>
      </c>
      <c r="EQ153" s="50"/>
      <c r="ER153" s="50"/>
      <c r="ES153" s="50"/>
      <c r="ET153" s="50"/>
      <c r="EU153" s="50"/>
      <c r="EV153" s="50"/>
    </row>
    <row r="154" spans="1:152" ht="15" customHeight="1">
      <c r="B154" s="30"/>
      <c r="C154" s="62">
        <v>12</v>
      </c>
      <c r="D154" s="63" t="s">
        <v>38</v>
      </c>
      <c r="E154" s="63"/>
      <c r="F154" s="63"/>
      <c r="G154" s="63"/>
      <c r="H154" s="63"/>
      <c r="I154" s="63"/>
      <c r="J154" s="63"/>
      <c r="K154" s="63"/>
      <c r="L154" s="63"/>
      <c r="M154" s="63"/>
      <c r="N154" s="63"/>
      <c r="O154" s="64">
        <f t="shared" ca="1" si="14"/>
        <v>8185.96630859375</v>
      </c>
      <c r="P154" s="64"/>
      <c r="Q154" s="64"/>
      <c r="R154" s="64"/>
      <c r="S154" s="87"/>
      <c r="T154" s="88"/>
      <c r="U154" s="88"/>
      <c r="V154" s="72"/>
      <c r="W154" s="65">
        <f ca="1">O154/S143*100</f>
        <v>4.3311991050760588</v>
      </c>
      <c r="X154" s="66"/>
      <c r="Y154" s="61"/>
      <c r="Z154" s="61"/>
      <c r="AA154" s="61"/>
      <c r="AB154" s="61"/>
      <c r="AC154" s="3"/>
      <c r="AD154" s="14"/>
      <c r="AE154" s="52" t="s">
        <v>38</v>
      </c>
      <c r="AF154" s="53">
        <f t="shared" ca="1" si="15"/>
        <v>8185.96630859375</v>
      </c>
      <c r="AG154" s="53">
        <v>-8185.96630859375</v>
      </c>
      <c r="AH154" s="53">
        <v>-8088.091796875</v>
      </c>
      <c r="AI154" s="49">
        <v>-8028.5126953125</v>
      </c>
      <c r="AJ154" s="49">
        <v>-7989.97119140625</v>
      </c>
      <c r="AK154" s="49">
        <v>-7976.4326171875</v>
      </c>
      <c r="EQ154" s="50"/>
      <c r="ER154" s="50"/>
      <c r="ES154" s="50"/>
      <c r="ET154" s="50"/>
      <c r="EU154" s="50"/>
      <c r="EV154" s="50"/>
    </row>
    <row r="155" spans="1:152" ht="15" customHeight="1">
      <c r="B155" s="30"/>
      <c r="C155" s="62">
        <v>13</v>
      </c>
      <c r="D155" s="63" t="s">
        <v>39</v>
      </c>
      <c r="E155" s="63"/>
      <c r="F155" s="63"/>
      <c r="G155" s="63"/>
      <c r="H155" s="63"/>
      <c r="I155" s="63"/>
      <c r="J155" s="63"/>
      <c r="K155" s="63"/>
      <c r="L155" s="63"/>
      <c r="M155" s="63"/>
      <c r="N155" s="63"/>
      <c r="O155" s="64">
        <f t="shared" ca="1" si="14"/>
        <v>8190.0625</v>
      </c>
      <c r="P155" s="64"/>
      <c r="Q155" s="64"/>
      <c r="R155" s="64"/>
      <c r="S155" s="87"/>
      <c r="T155" s="88"/>
      <c r="U155" s="88"/>
      <c r="V155" s="72"/>
      <c r="W155" s="65">
        <f ca="1">O155/S143*100</f>
        <v>4.3333664021164022</v>
      </c>
      <c r="X155" s="66"/>
      <c r="Y155" s="30"/>
      <c r="Z155" s="30"/>
      <c r="AA155" s="30"/>
      <c r="AB155" s="30"/>
      <c r="AC155" s="3"/>
      <c r="AD155" s="14"/>
      <c r="AE155" s="52" t="s">
        <v>39</v>
      </c>
      <c r="AF155" s="53">
        <f t="shared" ca="1" si="15"/>
        <v>8190.0625</v>
      </c>
      <c r="AG155" s="53">
        <v>-8190.0625</v>
      </c>
      <c r="AH155" s="53">
        <v>-8092.14208984375</v>
      </c>
      <c r="AI155" s="49">
        <v>-8032.53515625</v>
      </c>
      <c r="AJ155" s="49">
        <v>-7994.0107421875</v>
      </c>
      <c r="AK155" s="49">
        <v>-7980.4990234375</v>
      </c>
      <c r="EQ155" s="50"/>
      <c r="ER155" s="50"/>
      <c r="ES155" s="50"/>
      <c r="ET155" s="50"/>
      <c r="EU155" s="50"/>
      <c r="EV155" s="50"/>
    </row>
    <row r="156" spans="1:152" ht="15" customHeight="1">
      <c r="B156" s="30"/>
      <c r="C156" s="62">
        <v>14</v>
      </c>
      <c r="D156" s="63" t="s">
        <v>40</v>
      </c>
      <c r="E156" s="63"/>
      <c r="F156" s="63"/>
      <c r="G156" s="63"/>
      <c r="H156" s="63"/>
      <c r="I156" s="63"/>
      <c r="J156" s="63"/>
      <c r="K156" s="63"/>
      <c r="L156" s="63"/>
      <c r="M156" s="63"/>
      <c r="N156" s="63"/>
      <c r="O156" s="64">
        <f t="shared" ca="1" si="14"/>
        <v>12377.970703125</v>
      </c>
      <c r="P156" s="64"/>
      <c r="Q156" s="64"/>
      <c r="R156" s="64"/>
      <c r="S156" s="87"/>
      <c r="T156" s="88"/>
      <c r="U156" s="88"/>
      <c r="V156" s="72"/>
      <c r="W156" s="65">
        <f ca="1">O156/S143*100</f>
        <v>6.5491908482142858</v>
      </c>
      <c r="X156" s="66"/>
      <c r="Y156" s="30"/>
      <c r="Z156" s="30"/>
      <c r="AA156" s="30"/>
      <c r="AB156" s="30"/>
      <c r="AC156" s="3"/>
      <c r="AD156" s="14"/>
      <c r="AE156" s="52" t="s">
        <v>40</v>
      </c>
      <c r="AF156" s="53">
        <f t="shared" ca="1" si="15"/>
        <v>12377.970703125</v>
      </c>
      <c r="AG156" s="53">
        <v>-12303.923828125</v>
      </c>
      <c r="AH156" s="53">
        <v>-12377.970703125</v>
      </c>
      <c r="AI156" s="49">
        <v>-12352.8857421875</v>
      </c>
      <c r="AJ156" s="49">
        <v>-12234.6591796875</v>
      </c>
      <c r="AK156" s="49">
        <v>-12026.6630859375</v>
      </c>
      <c r="EQ156" s="50"/>
      <c r="ER156" s="50"/>
      <c r="ES156" s="50"/>
      <c r="ET156" s="50"/>
      <c r="EU156" s="50"/>
      <c r="EV156" s="50"/>
    </row>
    <row r="157" spans="1:152" ht="15" customHeight="1">
      <c r="B157" s="30"/>
      <c r="C157" s="62">
        <v>15</v>
      </c>
      <c r="D157" s="63" t="s">
        <v>41</v>
      </c>
      <c r="E157" s="63"/>
      <c r="F157" s="63"/>
      <c r="G157" s="63"/>
      <c r="H157" s="63"/>
      <c r="I157" s="63"/>
      <c r="J157" s="63"/>
      <c r="K157" s="63"/>
      <c r="L157" s="63"/>
      <c r="M157" s="63"/>
      <c r="N157" s="63"/>
      <c r="O157" s="64">
        <f t="shared" ca="1" si="14"/>
        <v>12106.9150390625</v>
      </c>
      <c r="P157" s="64"/>
      <c r="Q157" s="64"/>
      <c r="R157" s="64"/>
      <c r="S157" s="87"/>
      <c r="T157" s="88"/>
      <c r="U157" s="88"/>
      <c r="V157" s="72"/>
      <c r="W157" s="65">
        <f ca="1">O157/S143*100</f>
        <v>6.4057751529431215</v>
      </c>
      <c r="X157" s="66"/>
      <c r="Y157" s="30"/>
      <c r="Z157" s="30"/>
      <c r="AA157" s="30"/>
      <c r="AB157" s="30"/>
      <c r="AC157" s="3"/>
      <c r="AD157" s="14"/>
      <c r="AE157" s="52" t="s">
        <v>41</v>
      </c>
      <c r="AF157" s="53">
        <f t="shared" ca="1" si="15"/>
        <v>12106.9150390625</v>
      </c>
      <c r="AG157" s="53">
        <v>-12099.9892578125</v>
      </c>
      <c r="AH157" s="53">
        <v>-12106.9150390625</v>
      </c>
      <c r="AI157" s="49">
        <v>-12070.7802734375</v>
      </c>
      <c r="AJ157" s="49">
        <v>-11992.2197265625</v>
      </c>
      <c r="AK157" s="49">
        <v>-11869.5361328125</v>
      </c>
      <c r="EQ157" s="50"/>
      <c r="ER157" s="50"/>
      <c r="ES157" s="50"/>
      <c r="ET157" s="50"/>
      <c r="EU157" s="50"/>
      <c r="EV157" s="50"/>
    </row>
    <row r="158" spans="1:152" ht="15" customHeight="1">
      <c r="B158" s="30"/>
      <c r="C158" s="62">
        <v>16</v>
      </c>
      <c r="D158" s="63" t="s">
        <v>42</v>
      </c>
      <c r="E158" s="63"/>
      <c r="F158" s="63"/>
      <c r="G158" s="63"/>
      <c r="H158" s="63"/>
      <c r="I158" s="63"/>
      <c r="J158" s="63"/>
      <c r="K158" s="63"/>
      <c r="L158" s="63"/>
      <c r="M158" s="63"/>
      <c r="N158" s="63"/>
      <c r="O158" s="64">
        <f t="shared" ca="1" si="14"/>
        <v>0</v>
      </c>
      <c r="P158" s="64"/>
      <c r="Q158" s="64"/>
      <c r="R158" s="64"/>
      <c r="S158" s="87"/>
      <c r="T158" s="88"/>
      <c r="U158" s="88"/>
      <c r="V158" s="72"/>
      <c r="W158" s="65">
        <f ca="1">O158/S143*100</f>
        <v>0</v>
      </c>
      <c r="X158" s="66"/>
      <c r="Y158" s="30"/>
      <c r="Z158" s="30"/>
      <c r="AA158" s="30"/>
      <c r="AB158" s="30"/>
      <c r="AC158" s="3"/>
      <c r="AD158" s="14"/>
      <c r="AE158" s="52" t="s">
        <v>42</v>
      </c>
      <c r="AF158" s="53">
        <f t="shared" ca="1" si="15"/>
        <v>0</v>
      </c>
      <c r="AG158" s="53">
        <v>0</v>
      </c>
      <c r="AH158" s="53">
        <v>0</v>
      </c>
      <c r="AI158" s="49">
        <v>0</v>
      </c>
      <c r="AJ158" s="49">
        <v>0</v>
      </c>
      <c r="AK158" s="49">
        <v>0</v>
      </c>
      <c r="EQ158" s="50"/>
      <c r="ER158" s="50"/>
      <c r="ES158" s="50"/>
      <c r="ET158" s="50"/>
      <c r="EU158" s="50"/>
      <c r="EV158" s="50"/>
    </row>
    <row r="159" spans="1:152" ht="15" customHeight="1">
      <c r="B159" s="30"/>
      <c r="C159" s="62">
        <v>17</v>
      </c>
      <c r="D159" s="63" t="s">
        <v>43</v>
      </c>
      <c r="E159" s="63"/>
      <c r="F159" s="63"/>
      <c r="G159" s="63"/>
      <c r="H159" s="63"/>
      <c r="I159" s="63"/>
      <c r="J159" s="63"/>
      <c r="K159" s="63"/>
      <c r="L159" s="63"/>
      <c r="M159" s="63"/>
      <c r="N159" s="63"/>
      <c r="O159" s="64">
        <f t="shared" ca="1" si="14"/>
        <v>0</v>
      </c>
      <c r="P159" s="64"/>
      <c r="Q159" s="64"/>
      <c r="R159" s="64"/>
      <c r="S159" s="87"/>
      <c r="T159" s="88"/>
      <c r="U159" s="88"/>
      <c r="V159" s="72"/>
      <c r="W159" s="65">
        <f ca="1">O159/S143*100</f>
        <v>0</v>
      </c>
      <c r="X159" s="66"/>
      <c r="Y159" s="30"/>
      <c r="Z159" s="30"/>
      <c r="AA159" s="30"/>
      <c r="AB159" s="30"/>
      <c r="AC159" s="3"/>
      <c r="AD159" s="14"/>
      <c r="AE159" s="52" t="s">
        <v>43</v>
      </c>
      <c r="AF159" s="53">
        <f t="shared" ca="1" si="15"/>
        <v>0</v>
      </c>
      <c r="AG159" s="53">
        <v>0</v>
      </c>
      <c r="AH159" s="53">
        <v>0</v>
      </c>
      <c r="AI159" s="49">
        <v>0</v>
      </c>
      <c r="AJ159" s="49">
        <v>0</v>
      </c>
      <c r="AK159" s="49">
        <v>0</v>
      </c>
      <c r="EQ159" s="50"/>
      <c r="ER159" s="50"/>
      <c r="ES159" s="50"/>
      <c r="ET159" s="50"/>
      <c r="EU159" s="50"/>
      <c r="EV159" s="50"/>
    </row>
    <row r="160" spans="1:152" ht="15" customHeight="1">
      <c r="B160" s="30"/>
      <c r="C160" s="62">
        <v>18</v>
      </c>
      <c r="D160" s="63" t="s">
        <v>44</v>
      </c>
      <c r="E160" s="63"/>
      <c r="F160" s="63"/>
      <c r="G160" s="63"/>
      <c r="H160" s="63"/>
      <c r="I160" s="63"/>
      <c r="J160" s="63"/>
      <c r="K160" s="63"/>
      <c r="L160" s="63"/>
      <c r="M160" s="63"/>
      <c r="N160" s="63"/>
      <c r="O160" s="64">
        <f t="shared" ca="1" si="14"/>
        <v>0</v>
      </c>
      <c r="P160" s="64"/>
      <c r="Q160" s="64"/>
      <c r="R160" s="64"/>
      <c r="S160" s="87"/>
      <c r="T160" s="88"/>
      <c r="U160" s="88"/>
      <c r="V160" s="72"/>
      <c r="W160" s="65">
        <f ca="1">O160/S143*100</f>
        <v>0</v>
      </c>
      <c r="X160" s="66"/>
      <c r="Y160" s="30"/>
      <c r="Z160" s="30"/>
      <c r="AA160" s="30"/>
      <c r="AB160" s="30"/>
      <c r="AC160" s="3"/>
      <c r="AD160" s="14"/>
      <c r="AE160" s="52" t="s">
        <v>44</v>
      </c>
      <c r="AF160" s="53">
        <f t="shared" ca="1" si="15"/>
        <v>0</v>
      </c>
      <c r="AG160" s="53">
        <v>0</v>
      </c>
      <c r="AH160" s="53">
        <v>0</v>
      </c>
      <c r="AI160" s="49">
        <v>0</v>
      </c>
      <c r="AJ160" s="49">
        <v>0</v>
      </c>
      <c r="AK160" s="49">
        <v>0</v>
      </c>
      <c r="EQ160" s="50"/>
      <c r="ER160" s="50"/>
      <c r="ES160" s="50"/>
      <c r="ET160" s="50"/>
      <c r="EU160" s="50"/>
      <c r="EV160" s="50"/>
    </row>
    <row r="161" spans="1:152" ht="15" customHeight="1">
      <c r="B161" s="10"/>
      <c r="C161" s="62">
        <v>19</v>
      </c>
      <c r="D161" s="63" t="s">
        <v>45</v>
      </c>
      <c r="E161" s="63"/>
      <c r="F161" s="63"/>
      <c r="G161" s="63"/>
      <c r="H161" s="63"/>
      <c r="I161" s="63"/>
      <c r="J161" s="63"/>
      <c r="K161" s="63"/>
      <c r="L161" s="63"/>
      <c r="M161" s="63"/>
      <c r="N161" s="63"/>
      <c r="O161" s="64">
        <f t="shared" ca="1" si="14"/>
        <v>0</v>
      </c>
      <c r="P161" s="64"/>
      <c r="Q161" s="64"/>
      <c r="R161" s="64"/>
      <c r="S161" s="87"/>
      <c r="T161" s="88"/>
      <c r="U161" s="88"/>
      <c r="V161" s="72"/>
      <c r="W161" s="65">
        <f ca="1">O161/S143*100</f>
        <v>0</v>
      </c>
      <c r="X161" s="66"/>
      <c r="Y161" s="57"/>
      <c r="Z161" s="57"/>
      <c r="AA161" s="58"/>
      <c r="AB161" s="58"/>
      <c r="AC161" s="3"/>
      <c r="AD161" s="14"/>
      <c r="AE161" s="52" t="s">
        <v>45</v>
      </c>
      <c r="AF161" s="53">
        <f t="shared" ca="1" si="15"/>
        <v>0</v>
      </c>
      <c r="AG161" s="53">
        <v>0</v>
      </c>
      <c r="AH161" s="53">
        <v>0</v>
      </c>
      <c r="AI161" s="49">
        <v>0</v>
      </c>
      <c r="AJ161" s="49">
        <v>0</v>
      </c>
      <c r="AK161" s="49">
        <v>0</v>
      </c>
      <c r="EQ161" s="50"/>
      <c r="ER161" s="50"/>
      <c r="ES161" s="50"/>
      <c r="ET161" s="50"/>
      <c r="EU161" s="50"/>
      <c r="EV161" s="50"/>
    </row>
    <row r="162" spans="1:152" ht="15" customHeight="1">
      <c r="B162" s="10"/>
      <c r="C162" s="62">
        <v>20</v>
      </c>
      <c r="D162" s="63" t="s">
        <v>46</v>
      </c>
      <c r="E162" s="63"/>
      <c r="F162" s="63"/>
      <c r="G162" s="63"/>
      <c r="H162" s="63"/>
      <c r="I162" s="63"/>
      <c r="J162" s="63"/>
      <c r="K162" s="63"/>
      <c r="L162" s="63"/>
      <c r="M162" s="63"/>
      <c r="N162" s="63"/>
      <c r="O162" s="64">
        <f t="shared" ca="1" si="14"/>
        <v>0</v>
      </c>
      <c r="P162" s="64"/>
      <c r="Q162" s="64"/>
      <c r="R162" s="64"/>
      <c r="S162" s="89"/>
      <c r="T162" s="90"/>
      <c r="U162" s="90"/>
      <c r="V162" s="91"/>
      <c r="W162" s="65">
        <f ca="1">O162/S143*100</f>
        <v>0</v>
      </c>
      <c r="X162" s="66"/>
      <c r="Y162" s="57"/>
      <c r="Z162" s="57"/>
      <c r="AA162" s="58"/>
      <c r="AB162" s="58"/>
      <c r="AC162" s="3"/>
      <c r="AD162" s="14"/>
      <c r="AE162" s="52" t="s">
        <v>46</v>
      </c>
      <c r="AF162" s="53">
        <f t="shared" ca="1" si="15"/>
        <v>0</v>
      </c>
      <c r="AG162" s="53">
        <v>0</v>
      </c>
      <c r="AH162" s="53">
        <v>0</v>
      </c>
      <c r="AI162" s="49">
        <v>0</v>
      </c>
      <c r="AJ162" s="49">
        <v>0</v>
      </c>
      <c r="AK162" s="49">
        <v>0</v>
      </c>
      <c r="EQ162" s="50"/>
      <c r="ER162" s="50"/>
      <c r="ES162" s="50"/>
      <c r="ET162" s="50"/>
      <c r="EU162" s="50"/>
      <c r="EV162" s="50"/>
    </row>
    <row r="163" spans="1:152" ht="15" customHeight="1">
      <c r="B163" s="10"/>
      <c r="N163" s="4"/>
      <c r="O163" s="2"/>
      <c r="P163" s="44"/>
      <c r="Q163" s="45"/>
      <c r="R163" s="3"/>
      <c r="S163" s="3"/>
      <c r="T163" s="3"/>
      <c r="U163" s="3"/>
      <c r="V163" s="44"/>
      <c r="W163" s="44"/>
      <c r="X163" s="3"/>
      <c r="Y163" s="57"/>
      <c r="Z163" s="57"/>
      <c r="AA163" s="58"/>
      <c r="AB163" s="58"/>
      <c r="AC163" s="3"/>
      <c r="AD163" s="14"/>
      <c r="EQ163" s="50"/>
      <c r="ER163" s="50"/>
      <c r="ES163" s="50"/>
      <c r="ET163" s="50"/>
      <c r="EU163" s="50"/>
      <c r="EV163" s="50"/>
    </row>
    <row r="164" spans="1:152" ht="15" customHeight="1">
      <c r="J164" s="14"/>
      <c r="K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EQ164" s="50"/>
      <c r="ER164" s="50"/>
      <c r="ES164" s="50"/>
      <c r="ET164" s="50"/>
      <c r="EU164" s="50"/>
      <c r="EV164" s="50"/>
    </row>
    <row r="165" spans="1:152" ht="15" customHeight="1">
      <c r="A165" s="19"/>
      <c r="B165" s="19"/>
      <c r="C165" s="76" t="s">
        <v>79</v>
      </c>
      <c r="D165" s="76"/>
      <c r="E165" s="76"/>
      <c r="F165" s="76"/>
      <c r="G165" s="76"/>
      <c r="H165" s="76"/>
      <c r="I165" s="76"/>
      <c r="J165" s="76"/>
      <c r="K165" s="76"/>
      <c r="L165" s="76"/>
      <c r="M165" s="76"/>
      <c r="N165" s="76"/>
      <c r="O165" s="76"/>
      <c r="P165" s="76"/>
      <c r="Q165" s="76"/>
      <c r="R165" s="76"/>
      <c r="S165" s="76"/>
      <c r="T165" s="76"/>
      <c r="U165" s="76"/>
      <c r="V165" s="76"/>
      <c r="W165" s="76"/>
      <c r="X165" s="76"/>
      <c r="Y165" s="76"/>
      <c r="Z165" s="76"/>
      <c r="AA165" s="76"/>
      <c r="AB165" s="76"/>
      <c r="AC165" s="76"/>
      <c r="AD165" s="14"/>
      <c r="EQ165" s="50"/>
      <c r="ER165" s="50"/>
      <c r="ES165" s="50"/>
      <c r="ET165" s="50"/>
      <c r="EU165" s="50"/>
      <c r="EV165" s="50"/>
    </row>
    <row r="166" spans="1:152" ht="15" customHeight="1">
      <c r="A166" s="19"/>
      <c r="B166" s="19"/>
      <c r="C166" s="19"/>
      <c r="D166" s="19"/>
      <c r="E166" s="19"/>
      <c r="F166" s="19"/>
      <c r="G166" s="19"/>
      <c r="H166" s="19"/>
      <c r="I166" s="19"/>
      <c r="J166" s="42"/>
      <c r="K166" s="42"/>
      <c r="L166" s="19"/>
      <c r="M166" s="19"/>
      <c r="N166" s="19"/>
      <c r="O166" s="19"/>
      <c r="P166" s="55"/>
      <c r="Q166" s="55"/>
      <c r="R166" s="33"/>
      <c r="S166" s="33"/>
      <c r="T166" s="33"/>
      <c r="U166" s="33"/>
      <c r="V166" s="55"/>
      <c r="W166" s="19" t="s">
        <v>48</v>
      </c>
      <c r="X166" s="33"/>
      <c r="Y166" s="56"/>
      <c r="Z166" s="57"/>
      <c r="AA166" s="57"/>
      <c r="AB166" s="58"/>
      <c r="AC166" s="58"/>
      <c r="AD166" s="14"/>
      <c r="EQ166" s="50"/>
      <c r="ER166" s="50"/>
      <c r="ES166" s="50"/>
      <c r="ET166" s="50"/>
      <c r="EU166" s="50"/>
      <c r="EV166" s="50"/>
    </row>
    <row r="167" spans="1:152" ht="15" customHeight="1">
      <c r="A167" s="19"/>
      <c r="B167" s="19"/>
      <c r="C167" s="77" t="s">
        <v>0</v>
      </c>
      <c r="D167" s="79" t="s">
        <v>3</v>
      </c>
      <c r="E167" s="79"/>
      <c r="F167" s="79"/>
      <c r="G167" s="79"/>
      <c r="H167" s="79"/>
      <c r="I167" s="79"/>
      <c r="J167" s="79"/>
      <c r="K167" s="79"/>
      <c r="L167" s="79"/>
      <c r="M167" s="79"/>
      <c r="N167" s="79"/>
      <c r="O167" s="80" t="s">
        <v>6</v>
      </c>
      <c r="P167" s="80"/>
      <c r="Q167" s="80"/>
      <c r="R167" s="80"/>
      <c r="S167" s="80"/>
      <c r="T167" s="80"/>
      <c r="U167" s="80"/>
      <c r="V167" s="80"/>
      <c r="W167" s="80"/>
      <c r="X167" s="81"/>
      <c r="Y167" s="56"/>
      <c r="Z167" s="57"/>
      <c r="AA167" s="57"/>
      <c r="AB167" s="58"/>
      <c r="AC167" s="58"/>
      <c r="AD167" s="14"/>
      <c r="EQ167" s="50"/>
      <c r="ER167" s="50"/>
      <c r="ES167" s="50"/>
      <c r="ET167" s="50"/>
      <c r="EU167" s="50"/>
      <c r="EV167" s="50"/>
    </row>
    <row r="168" spans="1:152" ht="15" customHeight="1">
      <c r="A168" s="19"/>
      <c r="B168" s="19"/>
      <c r="C168" s="78"/>
      <c r="D168" s="79"/>
      <c r="E168" s="79"/>
      <c r="F168" s="79"/>
      <c r="G168" s="79"/>
      <c r="H168" s="79"/>
      <c r="I168" s="79"/>
      <c r="J168" s="79"/>
      <c r="K168" s="79"/>
      <c r="L168" s="79"/>
      <c r="M168" s="79"/>
      <c r="N168" s="79"/>
      <c r="O168" s="82" t="s">
        <v>7</v>
      </c>
      <c r="P168" s="82"/>
      <c r="Q168" s="82"/>
      <c r="R168" s="82"/>
      <c r="S168" s="79" t="s">
        <v>8</v>
      </c>
      <c r="T168" s="79"/>
      <c r="U168" s="79"/>
      <c r="V168" s="79"/>
      <c r="W168" s="79" t="s">
        <v>9</v>
      </c>
      <c r="X168" s="83"/>
      <c r="Y168" s="56"/>
      <c r="Z168" s="57"/>
      <c r="AA168" s="57"/>
      <c r="AB168" s="58"/>
      <c r="AC168" s="58"/>
      <c r="AD168" s="14"/>
      <c r="AF168" s="53" t="s">
        <v>22</v>
      </c>
      <c r="AG168" s="53" t="s">
        <v>80</v>
      </c>
      <c r="AH168" s="53" t="s">
        <v>81</v>
      </c>
      <c r="AI168" s="49" t="s">
        <v>82</v>
      </c>
      <c r="AJ168" s="49" t="s">
        <v>83</v>
      </c>
      <c r="AK168" s="49" t="s">
        <v>84</v>
      </c>
      <c r="EQ168" s="50"/>
      <c r="ER168" s="50"/>
      <c r="ES168" s="50"/>
      <c r="ET168" s="50"/>
      <c r="EU168" s="50"/>
      <c r="EV168" s="50"/>
    </row>
    <row r="169" spans="1:152" ht="15" customHeight="1">
      <c r="A169" s="19"/>
      <c r="B169" s="8"/>
      <c r="C169" s="62">
        <v>1</v>
      </c>
      <c r="D169" s="63" t="s">
        <v>21</v>
      </c>
      <c r="E169" s="63"/>
      <c r="F169" s="63"/>
      <c r="G169" s="63"/>
      <c r="H169" s="63"/>
      <c r="I169" s="63"/>
      <c r="J169" s="63"/>
      <c r="K169" s="63"/>
      <c r="L169" s="63"/>
      <c r="M169" s="63"/>
      <c r="N169" s="63"/>
      <c r="O169" s="64">
        <f t="shared" ref="O169:O188" ca="1" si="17">AF169</f>
        <v>0</v>
      </c>
      <c r="P169" s="64"/>
      <c r="Q169" s="64"/>
      <c r="R169" s="64"/>
      <c r="S169" s="84">
        <v>189000</v>
      </c>
      <c r="T169" s="85"/>
      <c r="U169" s="85"/>
      <c r="V169" s="86"/>
      <c r="W169" s="65">
        <f ca="1">O169/S169*100</f>
        <v>0</v>
      </c>
      <c r="X169" s="66"/>
      <c r="Y169" s="56"/>
      <c r="Z169" s="57"/>
      <c r="AA169" s="57"/>
      <c r="AB169" s="58"/>
      <c r="AC169" s="58"/>
      <c r="AD169" s="14"/>
      <c r="AE169" s="52" t="s">
        <v>21</v>
      </c>
      <c r="AF169" s="53">
        <f t="shared" ref="AF169:AF188" ca="1" si="18">MAX(MAX(OFFSET(AG169,0,0,1,5),ABS(MIN(OFFSET(AG169,0,0,1,5)))))</f>
        <v>0</v>
      </c>
      <c r="AG169" s="53">
        <v>0</v>
      </c>
      <c r="AH169" s="53">
        <v>0</v>
      </c>
      <c r="AI169" s="49">
        <v>0</v>
      </c>
      <c r="AJ169" s="49">
        <v>0</v>
      </c>
      <c r="AK169" s="49">
        <v>0</v>
      </c>
      <c r="EQ169" s="50"/>
      <c r="ER169" s="50"/>
      <c r="ES169" s="50"/>
      <c r="ET169" s="50"/>
      <c r="EU169" s="50"/>
      <c r="EV169" s="50"/>
    </row>
    <row r="170" spans="1:152" ht="15" customHeight="1">
      <c r="A170" s="19"/>
      <c r="C170" s="62">
        <v>2</v>
      </c>
      <c r="D170" s="63" t="s">
        <v>28</v>
      </c>
      <c r="E170" s="63"/>
      <c r="F170" s="63"/>
      <c r="G170" s="63"/>
      <c r="H170" s="63"/>
      <c r="I170" s="63"/>
      <c r="J170" s="63"/>
      <c r="K170" s="63"/>
      <c r="L170" s="63"/>
      <c r="M170" s="63"/>
      <c r="N170" s="63"/>
      <c r="O170" s="64">
        <f t="shared" ca="1" si="17"/>
        <v>0</v>
      </c>
      <c r="P170" s="64"/>
      <c r="Q170" s="64"/>
      <c r="R170" s="64"/>
      <c r="S170" s="87"/>
      <c r="T170" s="88"/>
      <c r="U170" s="88"/>
      <c r="V170" s="72"/>
      <c r="W170" s="65">
        <f ca="1">O170/S169*100</f>
        <v>0</v>
      </c>
      <c r="X170" s="66"/>
      <c r="Y170" s="56"/>
      <c r="Z170" s="57"/>
      <c r="AA170" s="57"/>
      <c r="AB170" s="58"/>
      <c r="AC170" s="58"/>
      <c r="AD170" s="14"/>
      <c r="AE170" s="52" t="s">
        <v>28</v>
      </c>
      <c r="AF170" s="53">
        <f t="shared" ca="1" si="18"/>
        <v>0</v>
      </c>
      <c r="AG170" s="53">
        <v>0</v>
      </c>
      <c r="AH170" s="53">
        <v>0</v>
      </c>
      <c r="AI170" s="49">
        <v>0</v>
      </c>
      <c r="AJ170" s="49">
        <v>0</v>
      </c>
      <c r="AK170" s="49">
        <v>0</v>
      </c>
      <c r="EQ170" s="50"/>
      <c r="ER170" s="50"/>
      <c r="ES170" s="50"/>
      <c r="ET170" s="50"/>
      <c r="EU170" s="50"/>
      <c r="EV170" s="50"/>
    </row>
    <row r="171" spans="1:152" ht="15" customHeight="1">
      <c r="A171" s="19"/>
      <c r="B171" s="19"/>
      <c r="C171" s="62">
        <v>3</v>
      </c>
      <c r="D171" s="63" t="s">
        <v>29</v>
      </c>
      <c r="E171" s="63"/>
      <c r="F171" s="63"/>
      <c r="G171" s="63"/>
      <c r="H171" s="63"/>
      <c r="I171" s="63"/>
      <c r="J171" s="63"/>
      <c r="K171" s="63"/>
      <c r="L171" s="63"/>
      <c r="M171" s="63"/>
      <c r="N171" s="63"/>
      <c r="O171" s="64">
        <f t="shared" ca="1" si="17"/>
        <v>0</v>
      </c>
      <c r="P171" s="64"/>
      <c r="Q171" s="64"/>
      <c r="R171" s="64"/>
      <c r="S171" s="87"/>
      <c r="T171" s="88"/>
      <c r="U171" s="88"/>
      <c r="V171" s="72"/>
      <c r="W171" s="65">
        <f t="shared" ref="W171:W176" ca="1" si="19">O171/S169*100</f>
        <v>0</v>
      </c>
      <c r="X171" s="66"/>
      <c r="Y171" s="56"/>
      <c r="Z171" s="57"/>
      <c r="AA171" s="57"/>
      <c r="AB171" s="58"/>
      <c r="AC171" s="58"/>
      <c r="AD171" s="14"/>
      <c r="AE171" s="52" t="s">
        <v>29</v>
      </c>
      <c r="AF171" s="53">
        <f t="shared" ca="1" si="18"/>
        <v>0</v>
      </c>
      <c r="AG171" s="53">
        <v>0</v>
      </c>
      <c r="AH171" s="53">
        <v>0</v>
      </c>
      <c r="AI171" s="49">
        <v>0</v>
      </c>
      <c r="AJ171" s="49">
        <v>0</v>
      </c>
      <c r="AK171" s="49">
        <v>0</v>
      </c>
      <c r="EQ171" s="50"/>
      <c r="ER171" s="50"/>
      <c r="ES171" s="50"/>
      <c r="ET171" s="50"/>
      <c r="EU171" s="50"/>
      <c r="EV171" s="50"/>
    </row>
    <row r="172" spans="1:152" ht="15" customHeight="1">
      <c r="A172" s="19"/>
      <c r="B172" s="19"/>
      <c r="C172" s="62">
        <v>4</v>
      </c>
      <c r="D172" s="63" t="s">
        <v>30</v>
      </c>
      <c r="E172" s="63"/>
      <c r="F172" s="63"/>
      <c r="G172" s="63"/>
      <c r="H172" s="63"/>
      <c r="I172" s="63"/>
      <c r="J172" s="63"/>
      <c r="K172" s="63"/>
      <c r="L172" s="63"/>
      <c r="M172" s="63"/>
      <c r="N172" s="63"/>
      <c r="O172" s="64">
        <f t="shared" ca="1" si="17"/>
        <v>0</v>
      </c>
      <c r="P172" s="64"/>
      <c r="Q172" s="64"/>
      <c r="R172" s="64"/>
      <c r="S172" s="87"/>
      <c r="T172" s="88"/>
      <c r="U172" s="88"/>
      <c r="V172" s="72"/>
      <c r="W172" s="65">
        <f ca="1">O172/S169*100</f>
        <v>0</v>
      </c>
      <c r="X172" s="66"/>
      <c r="Y172" s="56"/>
      <c r="Z172" s="57"/>
      <c r="AA172" s="57"/>
      <c r="AB172" s="58"/>
      <c r="AC172" s="58"/>
      <c r="AD172" s="14"/>
      <c r="AE172" s="52" t="s">
        <v>30</v>
      </c>
      <c r="AF172" s="53">
        <f t="shared" ca="1" si="18"/>
        <v>0</v>
      </c>
      <c r="AG172" s="53">
        <v>0</v>
      </c>
      <c r="AH172" s="53">
        <v>0</v>
      </c>
      <c r="AI172" s="49">
        <v>0</v>
      </c>
      <c r="AJ172" s="49">
        <v>0</v>
      </c>
      <c r="AK172" s="49">
        <v>0</v>
      </c>
      <c r="EQ172" s="50"/>
      <c r="ER172" s="50"/>
      <c r="ES172" s="50"/>
      <c r="ET172" s="50"/>
      <c r="EU172" s="50"/>
      <c r="EV172" s="50"/>
    </row>
    <row r="173" spans="1:152" ht="15" customHeight="1">
      <c r="A173" s="19"/>
      <c r="B173" s="19"/>
      <c r="C173" s="62">
        <v>5</v>
      </c>
      <c r="D173" s="63" t="s">
        <v>31</v>
      </c>
      <c r="E173" s="63"/>
      <c r="F173" s="63"/>
      <c r="G173" s="63"/>
      <c r="H173" s="63"/>
      <c r="I173" s="63"/>
      <c r="J173" s="63"/>
      <c r="K173" s="63"/>
      <c r="L173" s="63"/>
      <c r="M173" s="63"/>
      <c r="N173" s="63"/>
      <c r="O173" s="64">
        <f t="shared" ca="1" si="17"/>
        <v>0</v>
      </c>
      <c r="P173" s="64"/>
      <c r="Q173" s="64"/>
      <c r="R173" s="64"/>
      <c r="S173" s="87"/>
      <c r="T173" s="88"/>
      <c r="U173" s="88"/>
      <c r="V173" s="72"/>
      <c r="W173" s="65">
        <f ca="1">O173/S169*100</f>
        <v>0</v>
      </c>
      <c r="X173" s="66"/>
      <c r="Y173" s="56"/>
      <c r="Z173" s="57"/>
      <c r="AA173" s="57"/>
      <c r="AB173" s="58"/>
      <c r="AC173" s="58"/>
      <c r="AD173" s="14"/>
      <c r="AE173" s="52" t="s">
        <v>31</v>
      </c>
      <c r="AF173" s="53">
        <f t="shared" ca="1" si="18"/>
        <v>0</v>
      </c>
      <c r="AG173" s="53">
        <v>0</v>
      </c>
      <c r="AH173" s="53">
        <v>0</v>
      </c>
      <c r="AI173" s="49">
        <v>0</v>
      </c>
      <c r="AJ173" s="49">
        <v>0</v>
      </c>
      <c r="AK173" s="49">
        <v>0</v>
      </c>
      <c r="EQ173" s="50"/>
      <c r="ER173" s="50"/>
      <c r="ES173" s="50"/>
      <c r="ET173" s="50"/>
      <c r="EU173" s="50"/>
      <c r="EV173" s="50"/>
    </row>
    <row r="174" spans="1:152" ht="15" customHeight="1">
      <c r="A174" s="19"/>
      <c r="B174" s="19"/>
      <c r="C174" s="62">
        <v>6</v>
      </c>
      <c r="D174" s="63" t="s">
        <v>32</v>
      </c>
      <c r="E174" s="63"/>
      <c r="F174" s="63"/>
      <c r="G174" s="63"/>
      <c r="H174" s="63"/>
      <c r="I174" s="63"/>
      <c r="J174" s="63"/>
      <c r="K174" s="63"/>
      <c r="L174" s="63"/>
      <c r="M174" s="63"/>
      <c r="N174" s="63"/>
      <c r="O174" s="64">
        <f t="shared" ca="1" si="17"/>
        <v>0</v>
      </c>
      <c r="P174" s="64"/>
      <c r="Q174" s="64"/>
      <c r="R174" s="64"/>
      <c r="S174" s="87"/>
      <c r="T174" s="88"/>
      <c r="U174" s="88"/>
      <c r="V174" s="72"/>
      <c r="W174" s="65">
        <f ca="1">O174/S169*100</f>
        <v>0</v>
      </c>
      <c r="X174" s="66"/>
      <c r="Y174" s="56"/>
      <c r="Z174" s="57"/>
      <c r="AA174" s="57"/>
      <c r="AB174" s="58"/>
      <c r="AC174" s="58"/>
      <c r="AD174" s="14"/>
      <c r="AE174" s="52" t="s">
        <v>32</v>
      </c>
      <c r="AF174" s="53">
        <f t="shared" ca="1" si="18"/>
        <v>0</v>
      </c>
      <c r="AG174" s="53">
        <v>0</v>
      </c>
      <c r="AH174" s="53">
        <v>0</v>
      </c>
      <c r="AI174" s="49">
        <v>0</v>
      </c>
      <c r="AJ174" s="49">
        <v>0</v>
      </c>
      <c r="AK174" s="49">
        <v>0</v>
      </c>
      <c r="EQ174" s="50"/>
      <c r="ER174" s="50"/>
      <c r="ES174" s="50"/>
      <c r="ET174" s="50"/>
      <c r="EU174" s="50"/>
      <c r="EV174" s="50"/>
    </row>
    <row r="175" spans="1:152" ht="15" customHeight="1">
      <c r="A175" s="19"/>
      <c r="B175" s="19"/>
      <c r="C175" s="62">
        <v>7</v>
      </c>
      <c r="D175" s="63" t="s">
        <v>33</v>
      </c>
      <c r="E175" s="63"/>
      <c r="F175" s="63"/>
      <c r="G175" s="63"/>
      <c r="H175" s="63"/>
      <c r="I175" s="63"/>
      <c r="J175" s="63"/>
      <c r="K175" s="63"/>
      <c r="L175" s="63"/>
      <c r="M175" s="63"/>
      <c r="N175" s="63"/>
      <c r="O175" s="64">
        <f t="shared" ca="1" si="17"/>
        <v>0</v>
      </c>
      <c r="P175" s="64"/>
      <c r="Q175" s="64"/>
      <c r="R175" s="64"/>
      <c r="S175" s="87"/>
      <c r="T175" s="88"/>
      <c r="U175" s="88"/>
      <c r="V175" s="72"/>
      <c r="W175" s="65">
        <f ca="1">O175/S169*100</f>
        <v>0</v>
      </c>
      <c r="X175" s="66"/>
      <c r="Y175" s="56"/>
      <c r="Z175" s="57"/>
      <c r="AA175" s="57"/>
      <c r="AB175" s="58"/>
      <c r="AC175" s="58"/>
      <c r="AD175" s="14"/>
      <c r="AE175" s="52" t="s">
        <v>33</v>
      </c>
      <c r="AF175" s="53">
        <f t="shared" ca="1" si="18"/>
        <v>0</v>
      </c>
      <c r="AG175" s="53">
        <v>0</v>
      </c>
      <c r="AH175" s="53">
        <v>0</v>
      </c>
      <c r="AI175" s="49">
        <v>0</v>
      </c>
      <c r="AJ175" s="49">
        <v>0</v>
      </c>
      <c r="AK175" s="49">
        <v>0</v>
      </c>
      <c r="EQ175" s="50"/>
      <c r="ER175" s="50"/>
      <c r="ES175" s="50"/>
      <c r="ET175" s="50"/>
      <c r="EU175" s="50"/>
      <c r="EV175" s="50"/>
    </row>
    <row r="176" spans="1:152" ht="15" customHeight="1">
      <c r="A176" s="19"/>
      <c r="B176" s="19"/>
      <c r="C176" s="62">
        <v>8</v>
      </c>
      <c r="D176" s="63" t="s">
        <v>34</v>
      </c>
      <c r="E176" s="63"/>
      <c r="F176" s="63"/>
      <c r="G176" s="63"/>
      <c r="H176" s="63"/>
      <c r="I176" s="63"/>
      <c r="J176" s="63"/>
      <c r="K176" s="63"/>
      <c r="L176" s="63"/>
      <c r="M176" s="63"/>
      <c r="N176" s="63"/>
      <c r="O176" s="64">
        <f t="shared" ca="1" si="17"/>
        <v>0</v>
      </c>
      <c r="P176" s="64"/>
      <c r="Q176" s="64"/>
      <c r="R176" s="64"/>
      <c r="S176" s="87"/>
      <c r="T176" s="88"/>
      <c r="U176" s="88"/>
      <c r="V176" s="72"/>
      <c r="W176" s="65">
        <f ca="1">O176/S169*100</f>
        <v>0</v>
      </c>
      <c r="X176" s="66"/>
      <c r="Y176" s="56"/>
      <c r="Z176" s="57"/>
      <c r="AA176" s="57"/>
      <c r="AB176" s="58"/>
      <c r="AC176" s="58"/>
      <c r="AD176" s="14"/>
      <c r="AE176" s="52" t="s">
        <v>34</v>
      </c>
      <c r="AF176" s="53">
        <f t="shared" ca="1" si="18"/>
        <v>0</v>
      </c>
      <c r="AG176" s="53">
        <v>0</v>
      </c>
      <c r="AH176" s="53">
        <v>0</v>
      </c>
      <c r="AI176" s="49">
        <v>0</v>
      </c>
      <c r="AJ176" s="49">
        <v>0</v>
      </c>
      <c r="AK176" s="49">
        <v>0</v>
      </c>
      <c r="EQ176" s="50"/>
      <c r="ER176" s="50"/>
      <c r="ES176" s="50"/>
      <c r="ET176" s="50"/>
      <c r="EU176" s="50"/>
      <c r="EV176" s="50"/>
    </row>
    <row r="177" spans="1:152" ht="15" customHeight="1">
      <c r="A177" s="8"/>
      <c r="B177" s="11"/>
      <c r="C177" s="62">
        <v>9</v>
      </c>
      <c r="D177" s="63" t="s">
        <v>35</v>
      </c>
      <c r="E177" s="63"/>
      <c r="F177" s="63"/>
      <c r="G177" s="63"/>
      <c r="H177" s="63"/>
      <c r="I177" s="63"/>
      <c r="J177" s="63"/>
      <c r="K177" s="63"/>
      <c r="L177" s="63"/>
      <c r="M177" s="63"/>
      <c r="N177" s="63"/>
      <c r="O177" s="64">
        <f t="shared" ca="1" si="17"/>
        <v>0</v>
      </c>
      <c r="P177" s="64"/>
      <c r="Q177" s="64"/>
      <c r="R177" s="64"/>
      <c r="S177" s="87"/>
      <c r="T177" s="88"/>
      <c r="U177" s="88"/>
      <c r="V177" s="72"/>
      <c r="W177" s="65">
        <f ca="1">O177/S169*100</f>
        <v>0</v>
      </c>
      <c r="X177" s="66"/>
      <c r="Y177" s="33"/>
      <c r="Z177" s="33"/>
      <c r="AA177" s="33"/>
      <c r="AB177" s="59"/>
      <c r="AC177" s="5"/>
      <c r="AD177" s="14"/>
      <c r="AE177" s="52" t="s">
        <v>35</v>
      </c>
      <c r="AF177" s="53">
        <f t="shared" ca="1" si="18"/>
        <v>0</v>
      </c>
      <c r="AG177" s="53">
        <v>0</v>
      </c>
      <c r="AH177" s="53">
        <v>0</v>
      </c>
      <c r="AI177" s="49">
        <v>0</v>
      </c>
      <c r="AJ177" s="49">
        <v>0</v>
      </c>
      <c r="AK177" s="49">
        <v>0</v>
      </c>
      <c r="EQ177" s="50"/>
      <c r="ER177" s="50"/>
      <c r="ES177" s="50"/>
      <c r="ET177" s="50"/>
      <c r="EU177" s="50"/>
      <c r="EV177" s="50"/>
    </row>
    <row r="178" spans="1:152" ht="15" customHeight="1">
      <c r="B178" s="30"/>
      <c r="C178" s="62">
        <v>10</v>
      </c>
      <c r="D178" s="63" t="s">
        <v>36</v>
      </c>
      <c r="E178" s="63"/>
      <c r="F178" s="63"/>
      <c r="G178" s="63"/>
      <c r="H178" s="63"/>
      <c r="I178" s="63"/>
      <c r="J178" s="63"/>
      <c r="K178" s="63"/>
      <c r="L178" s="63"/>
      <c r="M178" s="63"/>
      <c r="N178" s="63"/>
      <c r="O178" s="64">
        <f t="shared" ca="1" si="17"/>
        <v>0</v>
      </c>
      <c r="P178" s="64"/>
      <c r="Q178" s="64"/>
      <c r="R178" s="64"/>
      <c r="S178" s="87"/>
      <c r="T178" s="88"/>
      <c r="U178" s="88"/>
      <c r="V178" s="72"/>
      <c r="W178" s="65">
        <f ca="1">O178/S169*100</f>
        <v>0</v>
      </c>
      <c r="X178" s="66"/>
      <c r="Y178" s="30"/>
      <c r="Z178" s="30"/>
      <c r="AA178" s="30"/>
      <c r="AB178" s="30"/>
      <c r="AC178" s="3"/>
      <c r="AD178" s="14"/>
      <c r="AE178" s="52" t="s">
        <v>36</v>
      </c>
      <c r="AF178" s="53">
        <f t="shared" ca="1" si="18"/>
        <v>0</v>
      </c>
      <c r="AG178" s="53">
        <v>0</v>
      </c>
      <c r="AH178" s="53">
        <v>0</v>
      </c>
      <c r="AI178" s="49">
        <v>0</v>
      </c>
      <c r="AJ178" s="49">
        <v>0</v>
      </c>
      <c r="AK178" s="49">
        <v>0</v>
      </c>
      <c r="EQ178" s="50"/>
      <c r="ER178" s="50"/>
      <c r="ES178" s="50"/>
      <c r="ET178" s="50"/>
      <c r="EU178" s="50"/>
      <c r="EV178" s="50"/>
    </row>
    <row r="179" spans="1:152" ht="15" customHeight="1">
      <c r="B179" s="60"/>
      <c r="C179" s="62">
        <v>11</v>
      </c>
      <c r="D179" s="63" t="s">
        <v>37</v>
      </c>
      <c r="E179" s="63"/>
      <c r="F179" s="63"/>
      <c r="G179" s="63"/>
      <c r="H179" s="63"/>
      <c r="I179" s="63"/>
      <c r="J179" s="63"/>
      <c r="K179" s="63"/>
      <c r="L179" s="63"/>
      <c r="M179" s="63"/>
      <c r="N179" s="63"/>
      <c r="O179" s="64">
        <f t="shared" ca="1" si="17"/>
        <v>0</v>
      </c>
      <c r="P179" s="64"/>
      <c r="Q179" s="64"/>
      <c r="R179" s="64"/>
      <c r="S179" s="87"/>
      <c r="T179" s="88"/>
      <c r="U179" s="88"/>
      <c r="V179" s="72"/>
      <c r="W179" s="65">
        <f ca="1">O179/S169*100</f>
        <v>0</v>
      </c>
      <c r="X179" s="66"/>
      <c r="Y179" s="33"/>
      <c r="Z179" s="33"/>
      <c r="AA179" s="33"/>
      <c r="AB179" s="33"/>
      <c r="AC179" s="3"/>
      <c r="AD179" s="14"/>
      <c r="AE179" s="52" t="s">
        <v>37</v>
      </c>
      <c r="AF179" s="53">
        <f t="shared" ca="1" si="18"/>
        <v>0</v>
      </c>
      <c r="AG179" s="53">
        <v>0</v>
      </c>
      <c r="AH179" s="53">
        <v>0</v>
      </c>
      <c r="AI179" s="49">
        <v>0</v>
      </c>
      <c r="AJ179" s="49">
        <v>0</v>
      </c>
      <c r="AK179" s="49">
        <v>0</v>
      </c>
      <c r="EQ179" s="50"/>
      <c r="ER179" s="50"/>
      <c r="ES179" s="50"/>
      <c r="ET179" s="50"/>
      <c r="EU179" s="50"/>
      <c r="EV179" s="50"/>
    </row>
    <row r="180" spans="1:152" ht="15" customHeight="1">
      <c r="B180" s="30"/>
      <c r="C180" s="62">
        <v>12</v>
      </c>
      <c r="D180" s="63" t="s">
        <v>38</v>
      </c>
      <c r="E180" s="63"/>
      <c r="F180" s="63"/>
      <c r="G180" s="63"/>
      <c r="H180" s="63"/>
      <c r="I180" s="63"/>
      <c r="J180" s="63"/>
      <c r="K180" s="63"/>
      <c r="L180" s="63"/>
      <c r="M180" s="63"/>
      <c r="N180" s="63"/>
      <c r="O180" s="64">
        <f t="shared" ca="1" si="17"/>
        <v>0</v>
      </c>
      <c r="P180" s="64"/>
      <c r="Q180" s="64"/>
      <c r="R180" s="64"/>
      <c r="S180" s="87"/>
      <c r="T180" s="88"/>
      <c r="U180" s="88"/>
      <c r="V180" s="72"/>
      <c r="W180" s="65">
        <f ca="1">O180/S169*100</f>
        <v>0</v>
      </c>
      <c r="X180" s="66"/>
      <c r="Y180" s="61"/>
      <c r="Z180" s="61"/>
      <c r="AA180" s="61"/>
      <c r="AB180" s="61"/>
      <c r="AC180" s="3"/>
      <c r="AD180" s="14"/>
      <c r="AE180" s="52" t="s">
        <v>38</v>
      </c>
      <c r="AF180" s="53">
        <f t="shared" ca="1" si="18"/>
        <v>0</v>
      </c>
      <c r="AG180" s="53">
        <v>0</v>
      </c>
      <c r="AH180" s="53">
        <v>0</v>
      </c>
      <c r="AI180" s="49">
        <v>0</v>
      </c>
      <c r="AJ180" s="49">
        <v>0</v>
      </c>
      <c r="AK180" s="49">
        <v>0</v>
      </c>
      <c r="EQ180" s="50"/>
      <c r="ER180" s="50"/>
      <c r="ES180" s="50"/>
      <c r="ET180" s="50"/>
      <c r="EU180" s="50"/>
      <c r="EV180" s="50"/>
    </row>
    <row r="181" spans="1:152" ht="15" customHeight="1">
      <c r="B181" s="30"/>
      <c r="C181" s="62">
        <v>13</v>
      </c>
      <c r="D181" s="63" t="s">
        <v>39</v>
      </c>
      <c r="E181" s="63"/>
      <c r="F181" s="63"/>
      <c r="G181" s="63"/>
      <c r="H181" s="63"/>
      <c r="I181" s="63"/>
      <c r="J181" s="63"/>
      <c r="K181" s="63"/>
      <c r="L181" s="63"/>
      <c r="M181" s="63"/>
      <c r="N181" s="63"/>
      <c r="O181" s="64">
        <f t="shared" ca="1" si="17"/>
        <v>3.3283414840698242</v>
      </c>
      <c r="P181" s="64"/>
      <c r="Q181" s="64"/>
      <c r="R181" s="64"/>
      <c r="S181" s="87"/>
      <c r="T181" s="88"/>
      <c r="U181" s="88"/>
      <c r="V181" s="72"/>
      <c r="W181" s="65">
        <f ca="1">O181/S169*100</f>
        <v>1.7610272402485841E-3</v>
      </c>
      <c r="X181" s="66"/>
      <c r="Y181" s="30"/>
      <c r="Z181" s="30"/>
      <c r="AA181" s="30"/>
      <c r="AB181" s="30"/>
      <c r="AC181" s="3"/>
      <c r="AD181" s="14"/>
      <c r="AE181" s="52" t="s">
        <v>39</v>
      </c>
      <c r="AF181" s="53">
        <f t="shared" ca="1" si="18"/>
        <v>3.3283414840698242</v>
      </c>
      <c r="AG181" s="53">
        <v>3.2732412815093994</v>
      </c>
      <c r="AH181" s="53">
        <v>3.2910499572753906</v>
      </c>
      <c r="AI181" s="49">
        <v>3.2322332859039307</v>
      </c>
      <c r="AJ181" s="49">
        <v>3.3171019554138184</v>
      </c>
      <c r="AK181" s="49">
        <v>3.3283414840698242</v>
      </c>
      <c r="EQ181" s="50"/>
      <c r="ER181" s="50"/>
      <c r="ES181" s="50"/>
      <c r="ET181" s="50"/>
      <c r="EU181" s="50"/>
      <c r="EV181" s="50"/>
    </row>
    <row r="182" spans="1:152" ht="15" customHeight="1">
      <c r="B182" s="30"/>
      <c r="C182" s="62">
        <v>14</v>
      </c>
      <c r="D182" s="63" t="s">
        <v>40</v>
      </c>
      <c r="E182" s="63"/>
      <c r="F182" s="63"/>
      <c r="G182" s="63"/>
      <c r="H182" s="63"/>
      <c r="I182" s="63"/>
      <c r="J182" s="63"/>
      <c r="K182" s="63"/>
      <c r="L182" s="63"/>
      <c r="M182" s="63"/>
      <c r="N182" s="63"/>
      <c r="O182" s="64">
        <f t="shared" ca="1" si="17"/>
        <v>6910.86279296875</v>
      </c>
      <c r="P182" s="64"/>
      <c r="Q182" s="64"/>
      <c r="R182" s="64"/>
      <c r="S182" s="87"/>
      <c r="T182" s="88"/>
      <c r="U182" s="88"/>
      <c r="V182" s="72"/>
      <c r="W182" s="65">
        <f ca="1">O182/S169*100</f>
        <v>3.6565411603009261</v>
      </c>
      <c r="X182" s="66"/>
      <c r="Y182" s="30"/>
      <c r="Z182" s="30"/>
      <c r="AA182" s="30"/>
      <c r="AB182" s="30"/>
      <c r="AC182" s="3"/>
      <c r="AD182" s="14"/>
      <c r="AE182" s="52" t="s">
        <v>40</v>
      </c>
      <c r="AF182" s="53">
        <f t="shared" ca="1" si="18"/>
        <v>6910.86279296875</v>
      </c>
      <c r="AG182" s="53">
        <v>-6784.6162109375</v>
      </c>
      <c r="AH182" s="53">
        <v>-6555.1708984375</v>
      </c>
      <c r="AI182" s="49">
        <v>-6536.7099609375</v>
      </c>
      <c r="AJ182" s="49">
        <v>-6660.3955078125</v>
      </c>
      <c r="AK182" s="49">
        <v>-6910.86279296875</v>
      </c>
      <c r="EQ182" s="50"/>
      <c r="ER182" s="50"/>
      <c r="ES182" s="50"/>
      <c r="ET182" s="50"/>
      <c r="EU182" s="50"/>
      <c r="EV182" s="50"/>
    </row>
    <row r="183" spans="1:152" ht="15" customHeight="1">
      <c r="B183" s="30"/>
      <c r="C183" s="62">
        <v>15</v>
      </c>
      <c r="D183" s="63" t="s">
        <v>41</v>
      </c>
      <c r="E183" s="63"/>
      <c r="F183" s="63"/>
      <c r="G183" s="63"/>
      <c r="H183" s="63"/>
      <c r="I183" s="63"/>
      <c r="J183" s="63"/>
      <c r="K183" s="63"/>
      <c r="L183" s="63"/>
      <c r="M183" s="63"/>
      <c r="N183" s="63"/>
      <c r="O183" s="64">
        <f t="shared" ca="1" si="17"/>
        <v>0</v>
      </c>
      <c r="P183" s="64"/>
      <c r="Q183" s="64"/>
      <c r="R183" s="64"/>
      <c r="S183" s="87"/>
      <c r="T183" s="88"/>
      <c r="U183" s="88"/>
      <c r="V183" s="72"/>
      <c r="W183" s="65">
        <f ca="1">O183/S169*100</f>
        <v>0</v>
      </c>
      <c r="X183" s="66"/>
      <c r="Y183" s="30"/>
      <c r="Z183" s="30"/>
      <c r="AA183" s="30"/>
      <c r="AB183" s="30"/>
      <c r="AC183" s="3"/>
      <c r="AD183" s="14"/>
      <c r="AE183" s="52" t="s">
        <v>41</v>
      </c>
      <c r="AF183" s="53">
        <f t="shared" ca="1" si="18"/>
        <v>0</v>
      </c>
      <c r="AG183" s="53">
        <v>0</v>
      </c>
      <c r="AH183" s="53">
        <v>0</v>
      </c>
      <c r="AI183" s="49">
        <v>0</v>
      </c>
      <c r="AJ183" s="49">
        <v>0</v>
      </c>
      <c r="AK183" s="49">
        <v>0</v>
      </c>
      <c r="EQ183" s="50"/>
      <c r="ER183" s="50"/>
      <c r="ES183" s="50"/>
      <c r="ET183" s="50"/>
      <c r="EU183" s="50"/>
      <c r="EV183" s="50"/>
    </row>
    <row r="184" spans="1:152" ht="15" customHeight="1">
      <c r="B184" s="30"/>
      <c r="C184" s="62">
        <v>16</v>
      </c>
      <c r="D184" s="63" t="s">
        <v>42</v>
      </c>
      <c r="E184" s="63"/>
      <c r="F184" s="63"/>
      <c r="G184" s="63"/>
      <c r="H184" s="63"/>
      <c r="I184" s="63"/>
      <c r="J184" s="63"/>
      <c r="K184" s="63"/>
      <c r="L184" s="63"/>
      <c r="M184" s="63"/>
      <c r="N184" s="63"/>
      <c r="O184" s="64">
        <f t="shared" ca="1" si="17"/>
        <v>0</v>
      </c>
      <c r="P184" s="64"/>
      <c r="Q184" s="64"/>
      <c r="R184" s="64"/>
      <c r="S184" s="87"/>
      <c r="T184" s="88"/>
      <c r="U184" s="88"/>
      <c r="V184" s="72"/>
      <c r="W184" s="65">
        <f ca="1">O184/S169*100</f>
        <v>0</v>
      </c>
      <c r="X184" s="66"/>
      <c r="Y184" s="30"/>
      <c r="Z184" s="30"/>
      <c r="AA184" s="30"/>
      <c r="AB184" s="30"/>
      <c r="AC184" s="3"/>
      <c r="AD184" s="14"/>
      <c r="AE184" s="52" t="s">
        <v>42</v>
      </c>
      <c r="AF184" s="53">
        <f t="shared" ca="1" si="18"/>
        <v>0</v>
      </c>
      <c r="AG184" s="53">
        <v>0</v>
      </c>
      <c r="AH184" s="53">
        <v>0</v>
      </c>
      <c r="AI184" s="49">
        <v>0</v>
      </c>
      <c r="AJ184" s="49">
        <v>0</v>
      </c>
      <c r="AK184" s="49">
        <v>0</v>
      </c>
      <c r="EQ184" s="50"/>
      <c r="ER184" s="50"/>
      <c r="ES184" s="50"/>
      <c r="ET184" s="50"/>
      <c r="EU184" s="50"/>
      <c r="EV184" s="50"/>
    </row>
    <row r="185" spans="1:152" ht="15" customHeight="1">
      <c r="B185" s="30"/>
      <c r="C185" s="62">
        <v>17</v>
      </c>
      <c r="D185" s="63" t="s">
        <v>43</v>
      </c>
      <c r="E185" s="63"/>
      <c r="F185" s="63"/>
      <c r="G185" s="63"/>
      <c r="H185" s="63"/>
      <c r="I185" s="63"/>
      <c r="J185" s="63"/>
      <c r="K185" s="63"/>
      <c r="L185" s="63"/>
      <c r="M185" s="63"/>
      <c r="N185" s="63"/>
      <c r="O185" s="64">
        <f t="shared" ca="1" si="17"/>
        <v>0</v>
      </c>
      <c r="P185" s="64"/>
      <c r="Q185" s="64"/>
      <c r="R185" s="64"/>
      <c r="S185" s="87"/>
      <c r="T185" s="88"/>
      <c r="U185" s="88"/>
      <c r="V185" s="72"/>
      <c r="W185" s="65">
        <f ca="1">O185/S169*100</f>
        <v>0</v>
      </c>
      <c r="X185" s="66"/>
      <c r="Y185" s="30"/>
      <c r="Z185" s="30"/>
      <c r="AA185" s="30"/>
      <c r="AB185" s="30"/>
      <c r="AC185" s="3"/>
      <c r="AD185" s="14"/>
      <c r="AE185" s="52" t="s">
        <v>43</v>
      </c>
      <c r="AF185" s="53">
        <f t="shared" ca="1" si="18"/>
        <v>0</v>
      </c>
      <c r="AG185" s="53">
        <v>0</v>
      </c>
      <c r="AH185" s="53">
        <v>0</v>
      </c>
      <c r="AI185" s="49">
        <v>0</v>
      </c>
      <c r="AJ185" s="49">
        <v>0</v>
      </c>
      <c r="AK185" s="49">
        <v>0</v>
      </c>
      <c r="EQ185" s="50"/>
      <c r="ER185" s="50"/>
      <c r="ES185" s="50"/>
      <c r="ET185" s="50"/>
      <c r="EU185" s="50"/>
      <c r="EV185" s="50"/>
    </row>
    <row r="186" spans="1:152" ht="15" customHeight="1">
      <c r="B186" s="30"/>
      <c r="C186" s="62">
        <v>18</v>
      </c>
      <c r="D186" s="63" t="s">
        <v>44</v>
      </c>
      <c r="E186" s="63"/>
      <c r="F186" s="63"/>
      <c r="G186" s="63"/>
      <c r="H186" s="63"/>
      <c r="I186" s="63"/>
      <c r="J186" s="63"/>
      <c r="K186" s="63"/>
      <c r="L186" s="63"/>
      <c r="M186" s="63"/>
      <c r="N186" s="63"/>
      <c r="O186" s="64">
        <f t="shared" ca="1" si="17"/>
        <v>0</v>
      </c>
      <c r="P186" s="64"/>
      <c r="Q186" s="64"/>
      <c r="R186" s="64"/>
      <c r="S186" s="87"/>
      <c r="T186" s="88"/>
      <c r="U186" s="88"/>
      <c r="V186" s="72"/>
      <c r="W186" s="65">
        <f ca="1">O186/S169*100</f>
        <v>0</v>
      </c>
      <c r="X186" s="66"/>
      <c r="Y186" s="30"/>
      <c r="Z186" s="30"/>
      <c r="AA186" s="30"/>
      <c r="AB186" s="30"/>
      <c r="AC186" s="3"/>
      <c r="AD186" s="14"/>
      <c r="AE186" s="52" t="s">
        <v>44</v>
      </c>
      <c r="AF186" s="53">
        <f t="shared" ca="1" si="18"/>
        <v>0</v>
      </c>
      <c r="AG186" s="53">
        <v>0</v>
      </c>
      <c r="AH186" s="53">
        <v>0</v>
      </c>
      <c r="AI186" s="49">
        <v>0</v>
      </c>
      <c r="AJ186" s="49">
        <v>0</v>
      </c>
      <c r="AK186" s="49">
        <v>0</v>
      </c>
      <c r="EQ186" s="50"/>
      <c r="ER186" s="50"/>
      <c r="ES186" s="50"/>
      <c r="ET186" s="50"/>
      <c r="EU186" s="50"/>
      <c r="EV186" s="50"/>
    </row>
    <row r="187" spans="1:152" ht="15" customHeight="1">
      <c r="B187" s="10"/>
      <c r="C187" s="62">
        <v>19</v>
      </c>
      <c r="D187" s="63" t="s">
        <v>45</v>
      </c>
      <c r="E187" s="63"/>
      <c r="F187" s="63"/>
      <c r="G187" s="63"/>
      <c r="H187" s="63"/>
      <c r="I187" s="63"/>
      <c r="J187" s="63"/>
      <c r="K187" s="63"/>
      <c r="L187" s="63"/>
      <c r="M187" s="63"/>
      <c r="N187" s="63"/>
      <c r="O187" s="64">
        <f t="shared" ca="1" si="17"/>
        <v>0</v>
      </c>
      <c r="P187" s="64"/>
      <c r="Q187" s="64"/>
      <c r="R187" s="64"/>
      <c r="S187" s="87"/>
      <c r="T187" s="88"/>
      <c r="U187" s="88"/>
      <c r="V187" s="72"/>
      <c r="W187" s="65">
        <f ca="1">O187/S169*100</f>
        <v>0</v>
      </c>
      <c r="X187" s="66"/>
      <c r="Y187" s="57"/>
      <c r="Z187" s="57"/>
      <c r="AA187" s="58"/>
      <c r="AB187" s="58"/>
      <c r="AC187" s="3"/>
      <c r="AD187" s="14"/>
      <c r="AE187" s="52" t="s">
        <v>45</v>
      </c>
      <c r="AF187" s="53">
        <f t="shared" ca="1" si="18"/>
        <v>0</v>
      </c>
      <c r="AG187" s="53">
        <v>0</v>
      </c>
      <c r="AH187" s="53">
        <v>0</v>
      </c>
      <c r="AI187" s="49">
        <v>0</v>
      </c>
      <c r="AJ187" s="49">
        <v>0</v>
      </c>
      <c r="AK187" s="49">
        <v>0</v>
      </c>
      <c r="EQ187" s="50"/>
      <c r="ER187" s="50"/>
      <c r="ES187" s="50"/>
      <c r="ET187" s="50"/>
      <c r="EU187" s="50"/>
      <c r="EV187" s="50"/>
    </row>
    <row r="188" spans="1:152" ht="15" customHeight="1">
      <c r="B188" s="10"/>
      <c r="C188" s="62">
        <v>20</v>
      </c>
      <c r="D188" s="63" t="s">
        <v>46</v>
      </c>
      <c r="E188" s="63"/>
      <c r="F188" s="63"/>
      <c r="G188" s="63"/>
      <c r="H188" s="63"/>
      <c r="I188" s="63"/>
      <c r="J188" s="63"/>
      <c r="K188" s="63"/>
      <c r="L188" s="63"/>
      <c r="M188" s="63"/>
      <c r="N188" s="63"/>
      <c r="O188" s="64">
        <f t="shared" ca="1" si="17"/>
        <v>0</v>
      </c>
      <c r="P188" s="64"/>
      <c r="Q188" s="64"/>
      <c r="R188" s="64"/>
      <c r="S188" s="89"/>
      <c r="T188" s="90"/>
      <c r="U188" s="90"/>
      <c r="V188" s="91"/>
      <c r="W188" s="65">
        <f ca="1">O188/S169*100</f>
        <v>0</v>
      </c>
      <c r="X188" s="66"/>
      <c r="Y188" s="57"/>
      <c r="Z188" s="57"/>
      <c r="AA188" s="58"/>
      <c r="AB188" s="58"/>
      <c r="AC188" s="3"/>
      <c r="AD188" s="14"/>
      <c r="AE188" s="52" t="s">
        <v>46</v>
      </c>
      <c r="AF188" s="53">
        <f t="shared" ca="1" si="18"/>
        <v>0</v>
      </c>
      <c r="AG188" s="53">
        <v>0</v>
      </c>
      <c r="AH188" s="53">
        <v>0</v>
      </c>
      <c r="AI188" s="49">
        <v>0</v>
      </c>
      <c r="AJ188" s="49">
        <v>0</v>
      </c>
      <c r="AK188" s="49">
        <v>0</v>
      </c>
      <c r="EQ188" s="50"/>
      <c r="ER188" s="50"/>
      <c r="ES188" s="50"/>
      <c r="ET188" s="50"/>
      <c r="EU188" s="50"/>
      <c r="EV188" s="50"/>
    </row>
    <row r="189" spans="1:152" ht="15" customHeight="1">
      <c r="B189" s="10"/>
      <c r="N189" s="4"/>
      <c r="O189" s="2"/>
      <c r="P189" s="44"/>
      <c r="Q189" s="45"/>
      <c r="R189" s="3"/>
      <c r="S189" s="3"/>
      <c r="T189" s="3"/>
      <c r="U189" s="3"/>
      <c r="V189" s="44"/>
      <c r="W189" s="44"/>
      <c r="X189" s="3"/>
      <c r="Y189" s="57"/>
      <c r="Z189" s="57"/>
      <c r="AA189" s="58"/>
      <c r="AB189" s="58"/>
      <c r="AC189" s="3"/>
      <c r="AD189" s="14"/>
      <c r="EQ189" s="50"/>
      <c r="ER189" s="50"/>
      <c r="ES189" s="50"/>
      <c r="ET189" s="50"/>
      <c r="EU189" s="50"/>
      <c r="EV189" s="50"/>
    </row>
    <row r="190" spans="1:152" ht="15" customHeight="1">
      <c r="J190" s="14"/>
      <c r="K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EQ190" s="50"/>
      <c r="ER190" s="50"/>
      <c r="ES190" s="50"/>
      <c r="ET190" s="50"/>
      <c r="EU190" s="50"/>
      <c r="EV190" s="50"/>
    </row>
    <row r="191" spans="1:152" ht="15" customHeight="1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9" t="s">
        <v>48</v>
      </c>
      <c r="AA191" s="1"/>
      <c r="AB191" s="1"/>
      <c r="AC191" s="1"/>
      <c r="AD191" s="14"/>
      <c r="EQ191" s="50"/>
      <c r="ER191" s="50"/>
      <c r="ES191" s="50"/>
      <c r="ET191" s="50"/>
      <c r="EU191" s="50"/>
      <c r="EV191" s="50"/>
    </row>
    <row r="192" spans="1:152" ht="15" customHeight="1">
      <c r="A192" s="22"/>
      <c r="B192" s="22"/>
      <c r="C192" s="92" t="s">
        <v>2</v>
      </c>
      <c r="D192" s="79"/>
      <c r="E192" s="79"/>
      <c r="F192" s="79"/>
      <c r="G192" s="79"/>
      <c r="H192" s="79"/>
      <c r="I192" s="79"/>
      <c r="J192" s="79"/>
      <c r="K192" s="79"/>
      <c r="L192" s="79"/>
      <c r="M192" s="80" t="s">
        <v>10</v>
      </c>
      <c r="N192" s="80"/>
      <c r="O192" s="80"/>
      <c r="P192" s="80"/>
      <c r="Q192" s="80" t="s">
        <v>11</v>
      </c>
      <c r="R192" s="80"/>
      <c r="S192" s="80"/>
      <c r="T192" s="80"/>
      <c r="U192" s="80" t="s">
        <v>12</v>
      </c>
      <c r="V192" s="80"/>
      <c r="W192" s="80"/>
      <c r="X192" s="80"/>
      <c r="Y192" s="80" t="s">
        <v>4</v>
      </c>
      <c r="Z192" s="80"/>
      <c r="AA192" s="81"/>
      <c r="AB192" s="1"/>
      <c r="AC192" s="1"/>
      <c r="AD192" s="14"/>
      <c r="EQ192" s="50"/>
      <c r="ER192" s="50"/>
      <c r="ES192" s="50"/>
      <c r="ET192" s="50"/>
      <c r="EU192" s="50"/>
      <c r="EV192" s="50"/>
    </row>
    <row r="193" spans="1:152" ht="15" customHeight="1">
      <c r="A193" s="22"/>
      <c r="B193" s="22"/>
      <c r="C193" s="92"/>
      <c r="D193" s="79"/>
      <c r="E193" s="79"/>
      <c r="F193" s="79"/>
      <c r="G193" s="79"/>
      <c r="H193" s="79"/>
      <c r="I193" s="79"/>
      <c r="J193" s="79"/>
      <c r="K193" s="79"/>
      <c r="L193" s="79"/>
      <c r="M193" s="80"/>
      <c r="N193" s="80"/>
      <c r="O193" s="80"/>
      <c r="P193" s="80"/>
      <c r="Q193" s="80"/>
      <c r="R193" s="80"/>
      <c r="S193" s="80"/>
      <c r="T193" s="80"/>
      <c r="U193" s="80"/>
      <c r="V193" s="80"/>
      <c r="W193" s="80"/>
      <c r="X193" s="80"/>
      <c r="Y193" s="80"/>
      <c r="Z193" s="80"/>
      <c r="AA193" s="81"/>
      <c r="AB193" s="1"/>
      <c r="AC193" s="1"/>
      <c r="AD193" s="14"/>
      <c r="EQ193" s="50"/>
      <c r="ER193" s="50"/>
      <c r="ES193" s="50"/>
      <c r="ET193" s="50"/>
      <c r="EU193" s="50"/>
      <c r="EV193" s="50"/>
    </row>
    <row r="194" spans="1:152" ht="15" customHeight="1">
      <c r="A194" s="22"/>
      <c r="B194" s="22"/>
      <c r="C194" s="96" t="s">
        <v>19</v>
      </c>
      <c r="D194" s="96"/>
      <c r="E194" s="96"/>
      <c r="F194" s="96"/>
      <c r="G194" s="92"/>
      <c r="H194" s="65" t="s">
        <v>6</v>
      </c>
      <c r="I194" s="65"/>
      <c r="J194" s="65"/>
      <c r="K194" s="65"/>
      <c r="L194" s="65"/>
      <c r="M194" s="94">
        <f ca="1">MAX(O13:O32)</f>
        <v>3778.470703125</v>
      </c>
      <c r="N194" s="94"/>
      <c r="O194" s="94"/>
      <c r="P194" s="94"/>
      <c r="Q194" s="94">
        <f>S13</f>
        <v>189000</v>
      </c>
      <c r="R194" s="94"/>
      <c r="S194" s="94"/>
      <c r="T194" s="94"/>
      <c r="U194" s="97">
        <f t="shared" ref="U194:U200" ca="1" si="20">M194/Q194*100</f>
        <v>1.9991908482142855</v>
      </c>
      <c r="V194" s="97"/>
      <c r="W194" s="97"/>
      <c r="X194" s="97"/>
      <c r="Y194" s="93" t="str">
        <f t="shared" ref="Y194:Y200" ca="1" si="21">IF(U194&gt;95,"N.G","O.K")</f>
        <v>O.K</v>
      </c>
      <c r="Z194" s="94"/>
      <c r="AA194" s="95"/>
      <c r="AB194" s="1"/>
      <c r="AC194" s="1"/>
      <c r="AD194" s="14"/>
      <c r="EQ194" s="50"/>
      <c r="ER194" s="50"/>
      <c r="ES194" s="50"/>
      <c r="ET194" s="50"/>
      <c r="EU194" s="50"/>
      <c r="EV194" s="50"/>
    </row>
    <row r="195" spans="1:152" ht="15" customHeight="1">
      <c r="A195" s="22"/>
      <c r="B195" s="22"/>
      <c r="C195" s="96" t="s">
        <v>47</v>
      </c>
      <c r="D195" s="96"/>
      <c r="E195" s="96"/>
      <c r="F195" s="96"/>
      <c r="G195" s="92"/>
      <c r="H195" s="65" t="s">
        <v>6</v>
      </c>
      <c r="I195" s="65"/>
      <c r="J195" s="65"/>
      <c r="K195" s="65"/>
      <c r="L195" s="65"/>
      <c r="M195" s="94">
        <f ca="1">MAX(O39:O58)</f>
        <v>14024.9404296875</v>
      </c>
      <c r="N195" s="94"/>
      <c r="O195" s="94"/>
      <c r="P195" s="94"/>
      <c r="Q195" s="94">
        <f>S39</f>
        <v>189000</v>
      </c>
      <c r="R195" s="94"/>
      <c r="S195" s="94"/>
      <c r="T195" s="94"/>
      <c r="U195" s="97">
        <f t="shared" ca="1" si="20"/>
        <v>7.4206034019510581</v>
      </c>
      <c r="V195" s="97"/>
      <c r="W195" s="97"/>
      <c r="X195" s="97"/>
      <c r="Y195" s="93" t="str">
        <f t="shared" ca="1" si="21"/>
        <v>O.K</v>
      </c>
      <c r="Z195" s="94"/>
      <c r="AA195" s="95"/>
      <c r="AB195" s="1"/>
      <c r="AC195" s="1"/>
      <c r="AD195" s="14"/>
      <c r="EQ195" s="50"/>
      <c r="ER195" s="50"/>
      <c r="ES195" s="50"/>
      <c r="ET195" s="50"/>
      <c r="EU195" s="50"/>
      <c r="EV195" s="50"/>
    </row>
    <row r="196" spans="1:152" ht="15" customHeight="1">
      <c r="A196" s="22"/>
      <c r="B196" s="22"/>
      <c r="C196" s="96" t="s">
        <v>54</v>
      </c>
      <c r="D196" s="96"/>
      <c r="E196" s="96"/>
      <c r="F196" s="96"/>
      <c r="G196" s="92"/>
      <c r="H196" s="65" t="s">
        <v>6</v>
      </c>
      <c r="I196" s="65"/>
      <c r="J196" s="65"/>
      <c r="K196" s="65"/>
      <c r="L196" s="65"/>
      <c r="M196" s="94">
        <f ca="1">MAX(O65:O84)</f>
        <v>11971.953125</v>
      </c>
      <c r="N196" s="94"/>
      <c r="O196" s="94"/>
      <c r="P196" s="94"/>
      <c r="Q196" s="94">
        <f>S65</f>
        <v>189000</v>
      </c>
      <c r="R196" s="94"/>
      <c r="S196" s="94"/>
      <c r="T196" s="94"/>
      <c r="U196" s="97">
        <f t="shared" ca="1" si="20"/>
        <v>6.3343667328042326</v>
      </c>
      <c r="V196" s="97"/>
      <c r="W196" s="97"/>
      <c r="X196" s="97"/>
      <c r="Y196" s="93" t="str">
        <f t="shared" ca="1" si="21"/>
        <v>O.K</v>
      </c>
      <c r="Z196" s="94"/>
      <c r="AA196" s="95"/>
      <c r="AB196" s="1"/>
      <c r="AC196" s="1"/>
      <c r="AD196" s="14"/>
      <c r="EQ196" s="50"/>
      <c r="ER196" s="50"/>
      <c r="ES196" s="50"/>
      <c r="ET196" s="50"/>
      <c r="EU196" s="50"/>
      <c r="EV196" s="50"/>
    </row>
    <row r="197" spans="1:152" ht="15" customHeight="1">
      <c r="A197" s="22"/>
      <c r="B197" s="22"/>
      <c r="C197" s="96" t="s">
        <v>61</v>
      </c>
      <c r="D197" s="96"/>
      <c r="E197" s="96"/>
      <c r="F197" s="96"/>
      <c r="G197" s="92"/>
      <c r="H197" s="65" t="s">
        <v>6</v>
      </c>
      <c r="I197" s="65"/>
      <c r="J197" s="65"/>
      <c r="K197" s="65"/>
      <c r="L197" s="65"/>
      <c r="M197" s="94">
        <f ca="1">MAX(O91:O110)</f>
        <v>17274.119140625</v>
      </c>
      <c r="N197" s="94"/>
      <c r="O197" s="94"/>
      <c r="P197" s="94"/>
      <c r="Q197" s="94">
        <f>S91</f>
        <v>189000</v>
      </c>
      <c r="R197" s="94"/>
      <c r="S197" s="94"/>
      <c r="T197" s="94"/>
      <c r="U197" s="97">
        <f t="shared" ca="1" si="20"/>
        <v>9.1397455770502649</v>
      </c>
      <c r="V197" s="97"/>
      <c r="W197" s="97"/>
      <c r="X197" s="97"/>
      <c r="Y197" s="93" t="str">
        <f t="shared" ca="1" si="21"/>
        <v>O.K</v>
      </c>
      <c r="Z197" s="94"/>
      <c r="AA197" s="95"/>
      <c r="AB197" s="1"/>
      <c r="AC197" s="1"/>
      <c r="AD197" s="14"/>
      <c r="EQ197" s="50"/>
      <c r="ER197" s="50"/>
      <c r="ES197" s="50"/>
      <c r="ET197" s="50"/>
      <c r="EU197" s="50"/>
      <c r="EV197" s="50"/>
    </row>
    <row r="198" spans="1:152" ht="15" customHeight="1">
      <c r="A198" s="22"/>
      <c r="B198" s="22"/>
      <c r="C198" s="96" t="s">
        <v>67</v>
      </c>
      <c r="D198" s="96"/>
      <c r="E198" s="96"/>
      <c r="F198" s="96"/>
      <c r="G198" s="92"/>
      <c r="H198" s="65" t="s">
        <v>6</v>
      </c>
      <c r="I198" s="65"/>
      <c r="J198" s="65"/>
      <c r="K198" s="65"/>
      <c r="L198" s="65"/>
      <c r="M198" s="94">
        <f ca="1">MAX(O117:O136)</f>
        <v>18031.970703125</v>
      </c>
      <c r="N198" s="94"/>
      <c r="O198" s="94"/>
      <c r="P198" s="94"/>
      <c r="Q198" s="94">
        <f>S117</f>
        <v>189000</v>
      </c>
      <c r="R198" s="94"/>
      <c r="S198" s="94"/>
      <c r="T198" s="94"/>
      <c r="U198" s="97">
        <f t="shared" ca="1" si="20"/>
        <v>9.5407252397486779</v>
      </c>
      <c r="V198" s="97"/>
      <c r="W198" s="97"/>
      <c r="X198" s="97"/>
      <c r="Y198" s="93" t="str">
        <f t="shared" ca="1" si="21"/>
        <v>O.K</v>
      </c>
      <c r="Z198" s="94"/>
      <c r="AA198" s="95"/>
      <c r="AB198" s="1"/>
      <c r="AC198" s="1"/>
      <c r="AD198" s="14"/>
      <c r="EQ198" s="50"/>
      <c r="ER198" s="50"/>
      <c r="ES198" s="50"/>
      <c r="ET198" s="50"/>
      <c r="EU198" s="50"/>
      <c r="EV198" s="50"/>
    </row>
    <row r="199" spans="1:152" ht="15" customHeight="1">
      <c r="A199" s="22"/>
      <c r="B199" s="22"/>
      <c r="C199" s="96" t="s">
        <v>73</v>
      </c>
      <c r="D199" s="96"/>
      <c r="E199" s="96"/>
      <c r="F199" s="96"/>
      <c r="G199" s="92"/>
      <c r="H199" s="65" t="s">
        <v>6</v>
      </c>
      <c r="I199" s="65"/>
      <c r="J199" s="65"/>
      <c r="K199" s="65"/>
      <c r="L199" s="65"/>
      <c r="M199" s="94">
        <f ca="1">MAX(O143:O162)</f>
        <v>12377.970703125</v>
      </c>
      <c r="N199" s="94"/>
      <c r="O199" s="94"/>
      <c r="P199" s="94"/>
      <c r="Q199" s="94">
        <f>S143</f>
        <v>189000</v>
      </c>
      <c r="R199" s="94"/>
      <c r="S199" s="94"/>
      <c r="T199" s="94"/>
      <c r="U199" s="97">
        <f t="shared" ca="1" si="20"/>
        <v>6.5491908482142858</v>
      </c>
      <c r="V199" s="97"/>
      <c r="W199" s="97"/>
      <c r="X199" s="97"/>
      <c r="Y199" s="93" t="str">
        <f t="shared" ca="1" si="21"/>
        <v>O.K</v>
      </c>
      <c r="Z199" s="94"/>
      <c r="AA199" s="95"/>
      <c r="AB199" s="1"/>
      <c r="AC199" s="1"/>
      <c r="AD199" s="14"/>
      <c r="EQ199" s="50"/>
      <c r="ER199" s="50"/>
      <c r="ES199" s="50"/>
      <c r="ET199" s="50"/>
      <c r="EU199" s="50"/>
      <c r="EV199" s="50"/>
    </row>
    <row r="200" spans="1:152" ht="15" customHeight="1">
      <c r="A200" s="22"/>
      <c r="B200" s="22"/>
      <c r="C200" s="96" t="s">
        <v>79</v>
      </c>
      <c r="D200" s="96"/>
      <c r="E200" s="96"/>
      <c r="F200" s="96"/>
      <c r="G200" s="92"/>
      <c r="H200" s="65" t="s">
        <v>6</v>
      </c>
      <c r="I200" s="65"/>
      <c r="J200" s="65"/>
      <c r="K200" s="65"/>
      <c r="L200" s="65"/>
      <c r="M200" s="94">
        <f ca="1">MAX(O169:O188)</f>
        <v>6910.86279296875</v>
      </c>
      <c r="N200" s="94"/>
      <c r="O200" s="94"/>
      <c r="P200" s="94"/>
      <c r="Q200" s="94">
        <f>S169</f>
        <v>189000</v>
      </c>
      <c r="R200" s="94"/>
      <c r="S200" s="94"/>
      <c r="T200" s="94"/>
      <c r="U200" s="97">
        <f t="shared" ca="1" si="20"/>
        <v>3.6565411603009261</v>
      </c>
      <c r="V200" s="97"/>
      <c r="W200" s="97"/>
      <c r="X200" s="97"/>
      <c r="Y200" s="93" t="str">
        <f t="shared" ca="1" si="21"/>
        <v>O.K</v>
      </c>
      <c r="Z200" s="94"/>
      <c r="AA200" s="95"/>
      <c r="AB200" s="1"/>
      <c r="AC200" s="1"/>
      <c r="AD200" s="14"/>
      <c r="EQ200" s="50"/>
      <c r="ER200" s="50"/>
      <c r="ES200" s="50"/>
      <c r="ET200" s="50"/>
      <c r="EU200" s="50"/>
      <c r="EV200" s="50"/>
    </row>
    <row r="201" spans="1:152" ht="15" customHeight="1">
      <c r="J201" s="14"/>
      <c r="K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EQ201" s="50"/>
      <c r="ER201" s="50"/>
      <c r="ES201" s="50"/>
      <c r="ET201" s="50"/>
      <c r="EU201" s="50"/>
      <c r="EV201" s="50"/>
    </row>
    <row r="202" spans="1:152" ht="15" customHeight="1">
      <c r="J202" s="14"/>
      <c r="K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EQ202" s="50"/>
      <c r="ER202" s="50"/>
      <c r="ES202" s="50"/>
      <c r="ET202" s="50"/>
      <c r="EU202" s="50"/>
      <c r="EV202" s="50"/>
    </row>
    <row r="203" spans="1:152" ht="15" customHeight="1">
      <c r="B203" s="32" t="s">
        <v>85</v>
      </c>
      <c r="J203" s="14"/>
      <c r="K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EQ203" s="50"/>
      <c r="ER203" s="50"/>
      <c r="ES203" s="50"/>
      <c r="ET203" s="50"/>
      <c r="EU203" s="50"/>
      <c r="EV203" s="50"/>
    </row>
    <row r="204" spans="1:152" ht="15" customHeight="1">
      <c r="A204" s="22"/>
      <c r="B204" s="22"/>
      <c r="C204" s="76" t="s">
        <v>19</v>
      </c>
      <c r="D204" s="76"/>
      <c r="E204" s="76"/>
      <c r="F204" s="76"/>
      <c r="G204" s="76"/>
      <c r="H204" s="76"/>
      <c r="I204" s="76"/>
      <c r="J204" s="76"/>
      <c r="K204" s="76"/>
      <c r="L204" s="76"/>
      <c r="M204" s="76"/>
      <c r="N204" s="76"/>
      <c r="O204" s="76"/>
      <c r="P204" s="76"/>
      <c r="Q204" s="76"/>
      <c r="R204" s="76"/>
      <c r="S204" s="76"/>
      <c r="T204" s="76"/>
      <c r="U204" s="76"/>
      <c r="V204" s="76"/>
      <c r="W204" s="76"/>
      <c r="X204" s="76"/>
      <c r="Y204" s="76"/>
      <c r="Z204" s="76"/>
      <c r="AA204" s="76"/>
      <c r="AB204" s="76"/>
      <c r="AC204" s="76"/>
      <c r="AD204" s="14"/>
      <c r="EQ204" s="50"/>
      <c r="ER204" s="50"/>
      <c r="ES204" s="50"/>
      <c r="ET204" s="50"/>
      <c r="EU204" s="50"/>
      <c r="EV204" s="50"/>
    </row>
    <row r="205" spans="1:152" ht="15" customHeight="1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1"/>
      <c r="M205" s="1"/>
      <c r="N205" s="1"/>
      <c r="O205" s="1"/>
      <c r="P205" s="1"/>
      <c r="Q205" s="19" t="s">
        <v>86</v>
      </c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4"/>
      <c r="EQ205" s="50"/>
      <c r="ER205" s="50"/>
      <c r="ES205" s="50"/>
      <c r="ET205" s="50"/>
      <c r="EU205" s="50"/>
      <c r="EV205" s="50"/>
    </row>
    <row r="206" spans="1:152" ht="15" customHeight="1">
      <c r="A206" s="22"/>
      <c r="B206" s="22"/>
      <c r="C206" s="77" t="s">
        <v>0</v>
      </c>
      <c r="D206" s="79" t="s">
        <v>3</v>
      </c>
      <c r="E206" s="79"/>
      <c r="F206" s="79"/>
      <c r="G206" s="79"/>
      <c r="H206" s="79"/>
      <c r="I206" s="79"/>
      <c r="J206" s="79"/>
      <c r="K206" s="79"/>
      <c r="L206" s="79"/>
      <c r="M206" s="79"/>
      <c r="N206" s="79"/>
      <c r="O206" s="98" t="s">
        <v>13</v>
      </c>
      <c r="P206" s="99"/>
      <c r="Q206" s="99"/>
      <c r="R206" s="99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4"/>
      <c r="EQ206" s="50"/>
      <c r="ER206" s="50"/>
      <c r="ES206" s="50"/>
      <c r="ET206" s="50"/>
      <c r="EU206" s="50"/>
      <c r="EV206" s="50"/>
    </row>
    <row r="207" spans="1:152" ht="15" customHeight="1">
      <c r="A207" s="22"/>
      <c r="B207" s="22"/>
      <c r="C207" s="78"/>
      <c r="D207" s="79"/>
      <c r="E207" s="79"/>
      <c r="F207" s="79"/>
      <c r="G207" s="79"/>
      <c r="H207" s="79"/>
      <c r="I207" s="79"/>
      <c r="J207" s="79"/>
      <c r="K207" s="79"/>
      <c r="L207" s="79"/>
      <c r="M207" s="79"/>
      <c r="N207" s="79"/>
      <c r="O207" s="100"/>
      <c r="P207" s="101"/>
      <c r="Q207" s="101"/>
      <c r="R207" s="10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4"/>
      <c r="AF207" s="53" t="s">
        <v>22</v>
      </c>
      <c r="AG207" s="53" t="s">
        <v>23</v>
      </c>
      <c r="AH207" s="53" t="s">
        <v>24</v>
      </c>
      <c r="AI207" s="49" t="s">
        <v>25</v>
      </c>
      <c r="AJ207" s="49" t="s">
        <v>26</v>
      </c>
      <c r="AK207" s="49" t="s">
        <v>27</v>
      </c>
      <c r="EQ207" s="50"/>
      <c r="ER207" s="50"/>
      <c r="ES207" s="50"/>
      <c r="ET207" s="50"/>
      <c r="EU207" s="50"/>
      <c r="EV207" s="50"/>
    </row>
    <row r="208" spans="1:152" ht="15" customHeight="1">
      <c r="A208" s="22"/>
      <c r="B208" s="22"/>
      <c r="C208" s="62">
        <v>1</v>
      </c>
      <c r="D208" s="102" t="s">
        <v>21</v>
      </c>
      <c r="E208" s="102"/>
      <c r="F208" s="102"/>
      <c r="G208" s="102"/>
      <c r="H208" s="102"/>
      <c r="I208" s="102"/>
      <c r="J208" s="102"/>
      <c r="K208" s="102"/>
      <c r="L208" s="102"/>
      <c r="M208" s="102"/>
      <c r="N208" s="102"/>
      <c r="O208" s="103">
        <f t="shared" ref="O208:O227" ca="1" si="22">AF208</f>
        <v>7.4449200183153152E-3</v>
      </c>
      <c r="P208" s="103"/>
      <c r="Q208" s="103"/>
      <c r="R208" s="104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4"/>
      <c r="AE208" s="52" t="s">
        <v>21</v>
      </c>
      <c r="AF208" s="53">
        <f t="shared" ref="AF208:AF227" ca="1" si="23">MAX(MAX(OFFSET(AG208,0,0,1,5),ABS(MIN(OFFSET(AG208,0,0,1,5)))))</f>
        <v>7.4449200183153152E-3</v>
      </c>
      <c r="AG208" s="53">
        <v>-5.5345832370221615E-3</v>
      </c>
      <c r="AH208" s="53">
        <v>-2.6007532142102718E-3</v>
      </c>
      <c r="AI208" s="49">
        <v>-1.7678587464615703E-3</v>
      </c>
      <c r="AJ208" s="49">
        <v>-3.0667602550238371E-3</v>
      </c>
      <c r="AK208" s="49">
        <v>-7.4449200183153152E-3</v>
      </c>
      <c r="EQ208" s="50"/>
      <c r="ER208" s="50"/>
      <c r="ES208" s="50"/>
      <c r="ET208" s="50"/>
      <c r="EU208" s="50"/>
      <c r="EV208" s="50"/>
    </row>
    <row r="209" spans="1:152" ht="15" customHeight="1">
      <c r="A209" s="22"/>
      <c r="B209" s="22"/>
      <c r="C209" s="62">
        <v>2</v>
      </c>
      <c r="D209" s="102" t="s">
        <v>28</v>
      </c>
      <c r="E209" s="102"/>
      <c r="F209" s="102"/>
      <c r="G209" s="102"/>
      <c r="H209" s="102"/>
      <c r="I209" s="102"/>
      <c r="J209" s="102"/>
      <c r="K209" s="102"/>
      <c r="L209" s="102"/>
      <c r="M209" s="102"/>
      <c r="N209" s="102"/>
      <c r="O209" s="103">
        <f t="shared" ca="1" si="22"/>
        <v>45.264057159423828</v>
      </c>
      <c r="P209" s="103"/>
      <c r="Q209" s="103"/>
      <c r="R209" s="104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4"/>
      <c r="AE209" s="52" t="s">
        <v>28</v>
      </c>
      <c r="AF209" s="53">
        <f t="shared" ca="1" si="23"/>
        <v>45.264057159423828</v>
      </c>
      <c r="AG209" s="53">
        <v>-41.767227172851562</v>
      </c>
      <c r="AH209" s="53">
        <v>-42.952812194824219</v>
      </c>
      <c r="AI209" s="49">
        <v>-43.85528564453125</v>
      </c>
      <c r="AJ209" s="49">
        <v>-44.779743194580078</v>
      </c>
      <c r="AK209" s="49">
        <v>-45.264057159423828</v>
      </c>
      <c r="EQ209" s="50"/>
      <c r="ER209" s="50"/>
      <c r="ES209" s="50"/>
      <c r="ET209" s="50"/>
      <c r="EU209" s="50"/>
      <c r="EV209" s="50"/>
    </row>
    <row r="210" spans="1:152" ht="15" customHeight="1">
      <c r="A210" s="22"/>
      <c r="B210" s="22"/>
      <c r="C210" s="62">
        <v>3</v>
      </c>
      <c r="D210" s="102" t="s">
        <v>29</v>
      </c>
      <c r="E210" s="102"/>
      <c r="F210" s="102"/>
      <c r="G210" s="102"/>
      <c r="H210" s="102"/>
      <c r="I210" s="102"/>
      <c r="J210" s="102"/>
      <c r="K210" s="102"/>
      <c r="L210" s="102"/>
      <c r="M210" s="102"/>
      <c r="N210" s="102"/>
      <c r="O210" s="105">
        <f t="shared" ca="1" si="22"/>
        <v>45.266082763671875</v>
      </c>
      <c r="P210" s="103"/>
      <c r="Q210" s="103"/>
      <c r="R210" s="104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4"/>
      <c r="AE210" s="52" t="s">
        <v>29</v>
      </c>
      <c r="AF210" s="53">
        <f t="shared" ca="1" si="23"/>
        <v>45.266082763671875</v>
      </c>
      <c r="AG210" s="53">
        <v>-41.768821716308594</v>
      </c>
      <c r="AH210" s="53">
        <v>-42.958881378173828</v>
      </c>
      <c r="AI210" s="49">
        <v>-43.862678527832031</v>
      </c>
      <c r="AJ210" s="49">
        <v>-44.785999298095703</v>
      </c>
      <c r="AK210" s="49">
        <v>-45.266082763671875</v>
      </c>
      <c r="EQ210" s="50"/>
      <c r="ER210" s="50"/>
      <c r="ES210" s="50"/>
      <c r="ET210" s="50"/>
      <c r="EU210" s="50"/>
      <c r="EV210" s="50"/>
    </row>
    <row r="211" spans="1:152" ht="15" customHeight="1">
      <c r="A211" s="22"/>
      <c r="B211" s="22"/>
      <c r="C211" s="62">
        <v>4</v>
      </c>
      <c r="D211" s="102" t="s">
        <v>30</v>
      </c>
      <c r="E211" s="102"/>
      <c r="F211" s="102"/>
      <c r="G211" s="102"/>
      <c r="H211" s="102"/>
      <c r="I211" s="102"/>
      <c r="J211" s="102"/>
      <c r="K211" s="102"/>
      <c r="L211" s="102"/>
      <c r="M211" s="102"/>
      <c r="N211" s="102"/>
      <c r="O211" s="103">
        <f t="shared" ca="1" si="22"/>
        <v>27.669551849365234</v>
      </c>
      <c r="P211" s="103"/>
      <c r="Q211" s="103"/>
      <c r="R211" s="104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4"/>
      <c r="AE211" s="52" t="s">
        <v>30</v>
      </c>
      <c r="AF211" s="53">
        <f t="shared" ca="1" si="23"/>
        <v>27.669551849365234</v>
      </c>
      <c r="AG211" s="53">
        <v>-15.674792289733887</v>
      </c>
      <c r="AH211" s="53">
        <v>-22.871923446655273</v>
      </c>
      <c r="AI211" s="49">
        <v>-26.641777038574219</v>
      </c>
      <c r="AJ211" s="49">
        <v>-27.669551849365234</v>
      </c>
      <c r="AK211" s="49">
        <v>-25.047199249267578</v>
      </c>
      <c r="EQ211" s="50"/>
      <c r="ER211" s="50"/>
      <c r="ES211" s="50"/>
      <c r="ET211" s="50"/>
      <c r="EU211" s="50"/>
      <c r="EV211" s="50"/>
    </row>
    <row r="212" spans="1:152" ht="15" customHeight="1">
      <c r="A212" s="22"/>
      <c r="B212" s="22"/>
      <c r="C212" s="62">
        <v>5</v>
      </c>
      <c r="D212" s="102" t="s">
        <v>31</v>
      </c>
      <c r="E212" s="102"/>
      <c r="F212" s="102"/>
      <c r="G212" s="102"/>
      <c r="H212" s="102"/>
      <c r="I212" s="102"/>
      <c r="J212" s="102"/>
      <c r="K212" s="102"/>
      <c r="L212" s="102"/>
      <c r="M212" s="102"/>
      <c r="N212" s="102"/>
      <c r="O212" s="103">
        <f t="shared" ca="1" si="22"/>
        <v>27.675457000732422</v>
      </c>
      <c r="P212" s="103"/>
      <c r="Q212" s="103"/>
      <c r="R212" s="104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4"/>
      <c r="AE212" s="52" t="s">
        <v>31</v>
      </c>
      <c r="AF212" s="53">
        <f t="shared" ca="1" si="23"/>
        <v>27.675457000732422</v>
      </c>
      <c r="AG212" s="53">
        <v>-15.680883407592773</v>
      </c>
      <c r="AH212" s="53">
        <v>-22.877676010131836</v>
      </c>
      <c r="AI212" s="49">
        <v>-26.647605895996094</v>
      </c>
      <c r="AJ212" s="49">
        <v>-27.675457000732422</v>
      </c>
      <c r="AK212" s="49">
        <v>-25.053606033325195</v>
      </c>
      <c r="EQ212" s="50"/>
      <c r="ER212" s="50"/>
      <c r="ES212" s="50"/>
      <c r="ET212" s="50"/>
      <c r="EU212" s="50"/>
      <c r="EV212" s="50"/>
    </row>
    <row r="213" spans="1:152" ht="15" customHeight="1">
      <c r="A213" s="22"/>
      <c r="B213" s="22"/>
      <c r="C213" s="62">
        <v>6</v>
      </c>
      <c r="D213" s="102" t="s">
        <v>32</v>
      </c>
      <c r="E213" s="102"/>
      <c r="F213" s="102"/>
      <c r="G213" s="102"/>
      <c r="H213" s="102"/>
      <c r="I213" s="102"/>
      <c r="J213" s="102"/>
      <c r="K213" s="102"/>
      <c r="L213" s="102"/>
      <c r="M213" s="102"/>
      <c r="N213" s="102"/>
      <c r="O213" s="103">
        <f t="shared" ca="1" si="22"/>
        <v>18.868453979492187</v>
      </c>
      <c r="P213" s="103"/>
      <c r="Q213" s="103"/>
      <c r="R213" s="104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4"/>
      <c r="AE213" s="52" t="s">
        <v>32</v>
      </c>
      <c r="AF213" s="53">
        <f t="shared" ca="1" si="23"/>
        <v>18.868453979492187</v>
      </c>
      <c r="AG213" s="53">
        <v>-7.939821720123291</v>
      </c>
      <c r="AH213" s="53">
        <v>-13.968548774719238</v>
      </c>
      <c r="AI213" s="49">
        <v>-17.400960922241211</v>
      </c>
      <c r="AJ213" s="49">
        <v>-18.868453979492187</v>
      </c>
      <c r="AK213" s="49">
        <v>-17.546442031860352</v>
      </c>
      <c r="EQ213" s="50"/>
      <c r="ER213" s="50"/>
      <c r="ES213" s="50"/>
      <c r="ET213" s="50"/>
      <c r="EU213" s="50"/>
      <c r="EV213" s="50"/>
    </row>
    <row r="214" spans="1:152" ht="15" customHeight="1">
      <c r="A214" s="22"/>
      <c r="B214" s="22"/>
      <c r="C214" s="62">
        <v>7</v>
      </c>
      <c r="D214" s="102" t="s">
        <v>33</v>
      </c>
      <c r="E214" s="102"/>
      <c r="F214" s="102"/>
      <c r="G214" s="102"/>
      <c r="H214" s="102"/>
      <c r="I214" s="102"/>
      <c r="J214" s="102"/>
      <c r="K214" s="102"/>
      <c r="L214" s="102"/>
      <c r="M214" s="102"/>
      <c r="N214" s="102"/>
      <c r="O214" s="103">
        <f t="shared" ca="1" si="22"/>
        <v>18.871677398681641</v>
      </c>
      <c r="P214" s="103"/>
      <c r="Q214" s="103"/>
      <c r="R214" s="104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4"/>
      <c r="AE214" s="52" t="s">
        <v>33</v>
      </c>
      <c r="AF214" s="53">
        <f t="shared" ca="1" si="23"/>
        <v>18.871677398681641</v>
      </c>
      <c r="AG214" s="53">
        <v>-7.9429316520690918</v>
      </c>
      <c r="AH214" s="53">
        <v>-13.971725463867188</v>
      </c>
      <c r="AI214" s="49">
        <v>-17.404182434082031</v>
      </c>
      <c r="AJ214" s="49">
        <v>-18.871677398681641</v>
      </c>
      <c r="AK214" s="49">
        <v>-17.549596786499023</v>
      </c>
      <c r="EQ214" s="50"/>
      <c r="ER214" s="50"/>
      <c r="ES214" s="50"/>
      <c r="ET214" s="50"/>
      <c r="EU214" s="50"/>
      <c r="EV214" s="50"/>
    </row>
    <row r="215" spans="1:152" ht="15" customHeight="1">
      <c r="A215" s="22"/>
      <c r="B215" s="22"/>
      <c r="C215" s="62">
        <v>8</v>
      </c>
      <c r="D215" s="102" t="s">
        <v>34</v>
      </c>
      <c r="E215" s="102"/>
      <c r="F215" s="102"/>
      <c r="G215" s="102"/>
      <c r="H215" s="102"/>
      <c r="I215" s="102"/>
      <c r="J215" s="102"/>
      <c r="K215" s="102"/>
      <c r="L215" s="102"/>
      <c r="M215" s="102"/>
      <c r="N215" s="102"/>
      <c r="O215" s="103">
        <f t="shared" ca="1" si="22"/>
        <v>16.204828262329102</v>
      </c>
      <c r="P215" s="103"/>
      <c r="Q215" s="103"/>
      <c r="R215" s="104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4"/>
      <c r="AE215" s="52" t="s">
        <v>34</v>
      </c>
      <c r="AF215" s="53">
        <f t="shared" ca="1" si="23"/>
        <v>16.204828262329102</v>
      </c>
      <c r="AG215" s="53">
        <v>-5.4969277381896973</v>
      </c>
      <c r="AH215" s="53">
        <v>-11.326045036315918</v>
      </c>
      <c r="AI215" s="49">
        <v>-14.672389030456543</v>
      </c>
      <c r="AJ215" s="49">
        <v>-16.204828262329102</v>
      </c>
      <c r="AK215" s="49">
        <v>-15.055500030517578</v>
      </c>
      <c r="EQ215" s="50"/>
      <c r="ER215" s="50"/>
      <c r="ES215" s="50"/>
      <c r="ET215" s="50"/>
      <c r="EU215" s="50"/>
      <c r="EV215" s="50"/>
    </row>
    <row r="216" spans="1:152" ht="15" customHeight="1">
      <c r="A216" s="22"/>
      <c r="B216" s="22"/>
      <c r="C216" s="62">
        <v>9</v>
      </c>
      <c r="D216" s="102" t="s">
        <v>35</v>
      </c>
      <c r="E216" s="102"/>
      <c r="F216" s="102"/>
      <c r="G216" s="102"/>
      <c r="H216" s="102"/>
      <c r="I216" s="102"/>
      <c r="J216" s="102"/>
      <c r="K216" s="102"/>
      <c r="L216" s="102"/>
      <c r="M216" s="102"/>
      <c r="N216" s="102"/>
      <c r="O216" s="103">
        <f t="shared" ca="1" si="22"/>
        <v>16.205341339111328</v>
      </c>
      <c r="P216" s="103"/>
      <c r="Q216" s="103"/>
      <c r="R216" s="104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4"/>
      <c r="AE216" s="52" t="s">
        <v>35</v>
      </c>
      <c r="AF216" s="53">
        <f t="shared" ca="1" si="23"/>
        <v>16.205341339111328</v>
      </c>
      <c r="AG216" s="53">
        <v>-5.4975671768188477</v>
      </c>
      <c r="AH216" s="53">
        <v>-11.326570510864258</v>
      </c>
      <c r="AI216" s="49">
        <v>-14.672853469848633</v>
      </c>
      <c r="AJ216" s="49">
        <v>-16.205341339111328</v>
      </c>
      <c r="AK216" s="49">
        <v>-15.05612850189209</v>
      </c>
      <c r="EQ216" s="50"/>
      <c r="ER216" s="50"/>
      <c r="ES216" s="50"/>
      <c r="ET216" s="50"/>
      <c r="EU216" s="50"/>
      <c r="EV216" s="50"/>
    </row>
    <row r="217" spans="1:152" ht="15" customHeight="1">
      <c r="A217" s="22"/>
      <c r="B217" s="22"/>
      <c r="C217" s="62">
        <v>10</v>
      </c>
      <c r="D217" s="102" t="s">
        <v>36</v>
      </c>
      <c r="E217" s="102"/>
      <c r="F217" s="102"/>
      <c r="G217" s="102"/>
      <c r="H217" s="102"/>
      <c r="I217" s="102"/>
      <c r="J217" s="102"/>
      <c r="K217" s="102"/>
      <c r="L217" s="102"/>
      <c r="M217" s="102"/>
      <c r="N217" s="102"/>
      <c r="O217" s="103">
        <f t="shared" ca="1" si="22"/>
        <v>15.170044898986816</v>
      </c>
      <c r="P217" s="103"/>
      <c r="Q217" s="103"/>
      <c r="R217" s="104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4"/>
      <c r="AE217" s="52" t="s">
        <v>36</v>
      </c>
      <c r="AF217" s="53">
        <f t="shared" ca="1" si="23"/>
        <v>15.170044898986816</v>
      </c>
      <c r="AG217" s="53">
        <v>-4.5613861083984375</v>
      </c>
      <c r="AH217" s="53">
        <v>-10.318630218505859</v>
      </c>
      <c r="AI217" s="49">
        <v>-13.628305435180664</v>
      </c>
      <c r="AJ217" s="49">
        <v>-15.170044898986816</v>
      </c>
      <c r="AK217" s="49">
        <v>-14.072188377380371</v>
      </c>
      <c r="EQ217" s="50"/>
      <c r="ER217" s="50"/>
      <c r="ES217" s="50"/>
      <c r="ET217" s="50"/>
      <c r="EU217" s="50"/>
      <c r="EV217" s="50"/>
    </row>
    <row r="218" spans="1:152" ht="15" customHeight="1">
      <c r="A218" s="22"/>
      <c r="B218" s="22"/>
      <c r="C218" s="62">
        <v>11</v>
      </c>
      <c r="D218" s="102" t="s">
        <v>37</v>
      </c>
      <c r="E218" s="102"/>
      <c r="F218" s="102"/>
      <c r="G218" s="102"/>
      <c r="H218" s="102"/>
      <c r="I218" s="102"/>
      <c r="J218" s="102"/>
      <c r="K218" s="102"/>
      <c r="L218" s="102"/>
      <c r="M218" s="102"/>
      <c r="N218" s="102"/>
      <c r="O218" s="103">
        <f t="shared" ca="1" si="22"/>
        <v>15.170700073242188</v>
      </c>
      <c r="P218" s="103"/>
      <c r="Q218" s="103"/>
      <c r="R218" s="104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4"/>
      <c r="AE218" s="52" t="s">
        <v>37</v>
      </c>
      <c r="AF218" s="53">
        <f t="shared" ca="1" si="23"/>
        <v>15.170700073242188</v>
      </c>
      <c r="AG218" s="53">
        <v>-4.5621752738952637</v>
      </c>
      <c r="AH218" s="53">
        <v>-10.319329261779785</v>
      </c>
      <c r="AI218" s="49">
        <v>-13.628951072692871</v>
      </c>
      <c r="AJ218" s="49">
        <v>-15.170700073242188</v>
      </c>
      <c r="AK218" s="49">
        <v>-14.072909355163574</v>
      </c>
      <c r="EQ218" s="50"/>
      <c r="ER218" s="50"/>
      <c r="ES218" s="50"/>
      <c r="ET218" s="50"/>
      <c r="EU218" s="50"/>
      <c r="EV218" s="50"/>
    </row>
    <row r="219" spans="1:152" ht="15" customHeight="1">
      <c r="A219" s="22"/>
      <c r="B219" s="22"/>
      <c r="C219" s="62">
        <v>12</v>
      </c>
      <c r="D219" s="102" t="s">
        <v>38</v>
      </c>
      <c r="E219" s="102"/>
      <c r="F219" s="102"/>
      <c r="G219" s="102"/>
      <c r="H219" s="102"/>
      <c r="I219" s="102"/>
      <c r="J219" s="102"/>
      <c r="K219" s="102"/>
      <c r="L219" s="102"/>
      <c r="M219" s="102"/>
      <c r="N219" s="102"/>
      <c r="O219" s="103">
        <f t="shared" ca="1" si="22"/>
        <v>14.467977523803711</v>
      </c>
      <c r="P219" s="103"/>
      <c r="Q219" s="103"/>
      <c r="R219" s="104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4"/>
      <c r="AE219" s="52" t="s">
        <v>38</v>
      </c>
      <c r="AF219" s="53">
        <f t="shared" ca="1" si="23"/>
        <v>14.467977523803711</v>
      </c>
      <c r="AG219" s="53">
        <v>-3.9318716526031494</v>
      </c>
      <c r="AH219" s="53">
        <v>-9.6390705108642578</v>
      </c>
      <c r="AI219" s="49">
        <v>-12.920167922973633</v>
      </c>
      <c r="AJ219" s="49">
        <v>-14.467977523803711</v>
      </c>
      <c r="AK219" s="49">
        <v>-13.406852722167969</v>
      </c>
      <c r="EQ219" s="50"/>
      <c r="ER219" s="50"/>
      <c r="ES219" s="50"/>
      <c r="ET219" s="50"/>
      <c r="EU219" s="50"/>
      <c r="EV219" s="50"/>
    </row>
    <row r="220" spans="1:152" ht="15" customHeight="1">
      <c r="A220" s="22"/>
      <c r="B220" s="22"/>
      <c r="C220" s="62">
        <v>13</v>
      </c>
      <c r="D220" s="102" t="s">
        <v>39</v>
      </c>
      <c r="E220" s="102"/>
      <c r="F220" s="102"/>
      <c r="G220" s="102"/>
      <c r="H220" s="102"/>
      <c r="I220" s="102"/>
      <c r="J220" s="102"/>
      <c r="K220" s="102"/>
      <c r="L220" s="102"/>
      <c r="M220" s="102"/>
      <c r="N220" s="102"/>
      <c r="O220" s="103">
        <f t="shared" ca="1" si="22"/>
        <v>14.468585968017578</v>
      </c>
      <c r="P220" s="103"/>
      <c r="Q220" s="103"/>
      <c r="R220" s="104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4"/>
      <c r="AE220" s="52" t="s">
        <v>39</v>
      </c>
      <c r="AF220" s="53">
        <f t="shared" ca="1" si="23"/>
        <v>14.468585968017578</v>
      </c>
      <c r="AG220" s="53">
        <v>-3.9326200485229492</v>
      </c>
      <c r="AH220" s="53">
        <v>-9.6397371292114258</v>
      </c>
      <c r="AI220" s="49">
        <v>-12.920780181884766</v>
      </c>
      <c r="AJ220" s="49">
        <v>-14.468585968017578</v>
      </c>
      <c r="AK220" s="49">
        <v>-13.407504081726074</v>
      </c>
      <c r="EQ220" s="50"/>
      <c r="ER220" s="50"/>
      <c r="ES220" s="50"/>
      <c r="ET220" s="50"/>
      <c r="EU220" s="50"/>
      <c r="EV220" s="50"/>
    </row>
    <row r="221" spans="1:152" ht="15" customHeight="1">
      <c r="A221" s="22"/>
      <c r="B221" s="22"/>
      <c r="C221" s="62">
        <v>14</v>
      </c>
      <c r="D221" s="102" t="s">
        <v>40</v>
      </c>
      <c r="E221" s="102"/>
      <c r="F221" s="102"/>
      <c r="G221" s="102"/>
      <c r="H221" s="102"/>
      <c r="I221" s="102"/>
      <c r="J221" s="102"/>
      <c r="K221" s="102"/>
      <c r="L221" s="102"/>
      <c r="M221" s="102"/>
      <c r="N221" s="102"/>
      <c r="O221" s="103">
        <f t="shared" ca="1" si="22"/>
        <v>14.123222351074219</v>
      </c>
      <c r="P221" s="103"/>
      <c r="Q221" s="103"/>
      <c r="R221" s="104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4"/>
      <c r="AE221" s="52" t="s">
        <v>40</v>
      </c>
      <c r="AF221" s="53">
        <f t="shared" ca="1" si="23"/>
        <v>14.123222351074219</v>
      </c>
      <c r="AG221" s="53">
        <v>-3.6330351829528809</v>
      </c>
      <c r="AH221" s="53">
        <v>-9.3096790313720703</v>
      </c>
      <c r="AI221" s="49">
        <v>-12.573094367980957</v>
      </c>
      <c r="AJ221" s="49">
        <v>-14.123222351074219</v>
      </c>
      <c r="AK221" s="49">
        <v>-13.083588600158691</v>
      </c>
      <c r="EQ221" s="50"/>
      <c r="ER221" s="50"/>
      <c r="ES221" s="50"/>
      <c r="ET221" s="50"/>
      <c r="EU221" s="50"/>
      <c r="EV221" s="50"/>
    </row>
    <row r="222" spans="1:152" ht="15" customHeight="1">
      <c r="A222" s="22"/>
      <c r="B222" s="22"/>
      <c r="C222" s="62">
        <v>15</v>
      </c>
      <c r="D222" s="102" t="s">
        <v>41</v>
      </c>
      <c r="E222" s="102"/>
      <c r="F222" s="102"/>
      <c r="G222" s="102"/>
      <c r="H222" s="102"/>
      <c r="I222" s="102"/>
      <c r="J222" s="102"/>
      <c r="K222" s="102"/>
      <c r="L222" s="102"/>
      <c r="M222" s="102"/>
      <c r="N222" s="102"/>
      <c r="O222" s="103">
        <f t="shared" ca="1" si="22"/>
        <v>14.090804100036621</v>
      </c>
      <c r="P222" s="103"/>
      <c r="Q222" s="103"/>
      <c r="R222" s="104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4"/>
      <c r="AE222" s="52" t="s">
        <v>41</v>
      </c>
      <c r="AF222" s="53">
        <f t="shared" ca="1" si="23"/>
        <v>14.090804100036621</v>
      </c>
      <c r="AG222" s="53">
        <v>-3.6030523777008057</v>
      </c>
      <c r="AH222" s="53">
        <v>-9.278681755065918</v>
      </c>
      <c r="AI222" s="49">
        <v>-12.540981292724609</v>
      </c>
      <c r="AJ222" s="49">
        <v>-14.090804100036621</v>
      </c>
      <c r="AK222" s="49">
        <v>-13.047441482543945</v>
      </c>
      <c r="EQ222" s="50"/>
      <c r="ER222" s="50"/>
      <c r="ES222" s="50"/>
      <c r="ET222" s="50"/>
      <c r="EU222" s="50"/>
      <c r="EV222" s="50"/>
    </row>
    <row r="223" spans="1:152" ht="15" customHeight="1">
      <c r="A223" s="22"/>
      <c r="B223" s="22"/>
      <c r="C223" s="62">
        <v>16</v>
      </c>
      <c r="D223" s="102" t="s">
        <v>42</v>
      </c>
      <c r="E223" s="102"/>
      <c r="F223" s="102"/>
      <c r="G223" s="102"/>
      <c r="H223" s="102"/>
      <c r="I223" s="102"/>
      <c r="J223" s="102"/>
      <c r="K223" s="102"/>
      <c r="L223" s="102"/>
      <c r="M223" s="102"/>
      <c r="N223" s="102"/>
      <c r="O223" s="103">
        <f t="shared" ca="1" si="22"/>
        <v>14.065380096435547</v>
      </c>
      <c r="P223" s="103"/>
      <c r="Q223" s="103"/>
      <c r="R223" s="104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4"/>
      <c r="AE223" s="52" t="s">
        <v>42</v>
      </c>
      <c r="AF223" s="53">
        <f t="shared" ca="1" si="23"/>
        <v>14.065380096435547</v>
      </c>
      <c r="AG223" s="53">
        <v>-3.5874533653259277</v>
      </c>
      <c r="AH223" s="53">
        <v>-9.257533073425293</v>
      </c>
      <c r="AI223" s="49">
        <v>-12.514413833618164</v>
      </c>
      <c r="AJ223" s="49">
        <v>-14.065380096435547</v>
      </c>
      <c r="AK223" s="49">
        <v>-13.024151802062988</v>
      </c>
      <c r="EQ223" s="50"/>
      <c r="ER223" s="50"/>
      <c r="ES223" s="50"/>
      <c r="ET223" s="50"/>
      <c r="EU223" s="50"/>
      <c r="EV223" s="50"/>
    </row>
    <row r="224" spans="1:152" ht="15" customHeight="1">
      <c r="A224" s="22"/>
      <c r="B224" s="22"/>
      <c r="C224" s="62">
        <v>17</v>
      </c>
      <c r="D224" s="102" t="s">
        <v>43</v>
      </c>
      <c r="E224" s="102"/>
      <c r="F224" s="102"/>
      <c r="G224" s="102"/>
      <c r="H224" s="102"/>
      <c r="I224" s="102"/>
      <c r="J224" s="102"/>
      <c r="K224" s="102"/>
      <c r="L224" s="102"/>
      <c r="M224" s="102"/>
      <c r="N224" s="102"/>
      <c r="O224" s="103">
        <f t="shared" ca="1" si="22"/>
        <v>14.025708198547363</v>
      </c>
      <c r="P224" s="103"/>
      <c r="Q224" s="103"/>
      <c r="R224" s="104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4"/>
      <c r="AE224" s="52" t="s">
        <v>43</v>
      </c>
      <c r="AF224" s="53">
        <f t="shared" ca="1" si="23"/>
        <v>14.025708198547363</v>
      </c>
      <c r="AG224" s="53">
        <v>-3.5531563758850098</v>
      </c>
      <c r="AH224" s="53">
        <v>-9.2145862579345703</v>
      </c>
      <c r="AI224" s="49">
        <v>-12.487010955810547</v>
      </c>
      <c r="AJ224" s="49">
        <v>-14.025708198547363</v>
      </c>
      <c r="AK224" s="49">
        <v>-12.989250183105469</v>
      </c>
      <c r="EQ224" s="50"/>
      <c r="ER224" s="50"/>
      <c r="ES224" s="50"/>
      <c r="ET224" s="50"/>
      <c r="EU224" s="50"/>
      <c r="EV224" s="50"/>
    </row>
    <row r="225" spans="1:152" ht="15" customHeight="1">
      <c r="A225" s="22"/>
      <c r="B225" s="22"/>
      <c r="C225" s="62">
        <v>18</v>
      </c>
      <c r="D225" s="102" t="s">
        <v>44</v>
      </c>
      <c r="E225" s="102"/>
      <c r="F225" s="102"/>
      <c r="G225" s="102"/>
      <c r="H225" s="102"/>
      <c r="I225" s="102"/>
      <c r="J225" s="102"/>
      <c r="K225" s="102"/>
      <c r="L225" s="102"/>
      <c r="M225" s="102"/>
      <c r="N225" s="102"/>
      <c r="O225" s="103">
        <f t="shared" ca="1" si="22"/>
        <v>8.1765317916870117</v>
      </c>
      <c r="P225" s="103"/>
      <c r="Q225" s="103"/>
      <c r="R225" s="104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4"/>
      <c r="AE225" s="52" t="s">
        <v>44</v>
      </c>
      <c r="AF225" s="53">
        <f t="shared" ca="1" si="23"/>
        <v>8.1765317916870117</v>
      </c>
      <c r="AG225" s="53">
        <v>1.1801486015319824</v>
      </c>
      <c r="AH225" s="53">
        <v>-3.2824537754058838</v>
      </c>
      <c r="AI225" s="49">
        <v>-6.0622186660766602</v>
      </c>
      <c r="AJ225" s="49">
        <v>-8.1065168380737305</v>
      </c>
      <c r="AK225" s="49">
        <v>-8.1765317916870117</v>
      </c>
      <c r="EQ225" s="50"/>
      <c r="ER225" s="50"/>
      <c r="ES225" s="50"/>
      <c r="ET225" s="50"/>
      <c r="EU225" s="50"/>
      <c r="EV225" s="50"/>
    </row>
    <row r="226" spans="1:152" ht="15" customHeight="1">
      <c r="A226" s="22"/>
      <c r="B226" s="22"/>
      <c r="C226" s="62">
        <v>19</v>
      </c>
      <c r="D226" s="102" t="s">
        <v>45</v>
      </c>
      <c r="E226" s="102"/>
      <c r="F226" s="102"/>
      <c r="G226" s="102"/>
      <c r="H226" s="102"/>
      <c r="I226" s="102"/>
      <c r="J226" s="102"/>
      <c r="K226" s="102"/>
      <c r="L226" s="102"/>
      <c r="M226" s="102"/>
      <c r="N226" s="102"/>
      <c r="O226" s="103">
        <f t="shared" ca="1" si="22"/>
        <v>12.853775978088379</v>
      </c>
      <c r="P226" s="103"/>
      <c r="Q226" s="103"/>
      <c r="R226" s="104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4"/>
      <c r="AE226" s="52" t="s">
        <v>45</v>
      </c>
      <c r="AF226" s="53">
        <f t="shared" ca="1" si="23"/>
        <v>12.853775978088379</v>
      </c>
      <c r="AG226" s="53">
        <v>12.853775978088379</v>
      </c>
      <c r="AH226" s="53">
        <v>7.2105741500854492</v>
      </c>
      <c r="AI226" s="49">
        <v>3.4374895095825195</v>
      </c>
      <c r="AJ226" s="49">
        <v>2.9823391437530518</v>
      </c>
      <c r="AK226" s="49">
        <v>4.1893653869628906</v>
      </c>
      <c r="EQ226" s="50"/>
      <c r="ER226" s="50"/>
      <c r="ES226" s="50"/>
      <c r="ET226" s="50"/>
      <c r="EU226" s="50"/>
      <c r="EV226" s="50"/>
    </row>
    <row r="227" spans="1:152" ht="15" customHeight="1">
      <c r="A227" s="22"/>
      <c r="B227" s="22"/>
      <c r="C227" s="62">
        <v>20</v>
      </c>
      <c r="D227" s="102" t="s">
        <v>46</v>
      </c>
      <c r="E227" s="102"/>
      <c r="F227" s="102"/>
      <c r="G227" s="102"/>
      <c r="H227" s="102"/>
      <c r="I227" s="102"/>
      <c r="J227" s="102"/>
      <c r="K227" s="102"/>
      <c r="L227" s="102"/>
      <c r="M227" s="102"/>
      <c r="N227" s="102"/>
      <c r="O227" s="103">
        <f t="shared" ca="1" si="22"/>
        <v>40.933074951171875</v>
      </c>
      <c r="P227" s="103"/>
      <c r="Q227" s="103"/>
      <c r="R227" s="104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4"/>
      <c r="AE227" s="52" t="s">
        <v>46</v>
      </c>
      <c r="AF227" s="53">
        <f t="shared" ca="1" si="23"/>
        <v>40.933074951171875</v>
      </c>
      <c r="AG227" s="53">
        <v>-32.817897796630859</v>
      </c>
      <c r="AH227" s="53">
        <v>-37.215633392333984</v>
      </c>
      <c r="AI227" s="49">
        <v>-38.740188598632813</v>
      </c>
      <c r="AJ227" s="49">
        <v>-40.933074951171875</v>
      </c>
      <c r="AK227" s="49">
        <v>-39.409801483154297</v>
      </c>
      <c r="EQ227" s="50"/>
      <c r="ER227" s="50"/>
      <c r="ES227" s="50"/>
      <c r="ET227" s="50"/>
      <c r="EU227" s="50"/>
      <c r="EV227" s="50"/>
    </row>
    <row r="228" spans="1:152" ht="15" customHeight="1">
      <c r="A228" s="22"/>
      <c r="B228" s="22"/>
      <c r="C228" s="58"/>
      <c r="D228" s="106" t="s">
        <v>14</v>
      </c>
      <c r="E228" s="106"/>
      <c r="F228" s="106"/>
      <c r="G228" s="106"/>
      <c r="H228" s="106"/>
      <c r="I228" s="106"/>
      <c r="J228" s="106"/>
      <c r="K228" s="106"/>
      <c r="L228" s="106"/>
      <c r="M228" s="106"/>
      <c r="N228" s="106"/>
      <c r="O228" s="107">
        <f ca="1">MAX(O208:O227)</f>
        <v>45.266082763671875</v>
      </c>
      <c r="P228" s="107"/>
      <c r="Q228" s="107"/>
      <c r="R228" s="108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4"/>
      <c r="EQ228" s="50"/>
      <c r="ER228" s="50"/>
      <c r="ES228" s="50"/>
      <c r="ET228" s="50"/>
      <c r="EU228" s="50"/>
      <c r="EV228" s="50"/>
    </row>
    <row r="229" spans="1:152" ht="15" customHeight="1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4"/>
      <c r="EQ229" s="50"/>
      <c r="ER229" s="50"/>
      <c r="ES229" s="50"/>
      <c r="ET229" s="50"/>
      <c r="EU229" s="50"/>
      <c r="EV229" s="50"/>
    </row>
    <row r="230" spans="1:152" ht="15" customHeight="1">
      <c r="A230" s="22"/>
      <c r="B230" s="22"/>
      <c r="C230" s="76" t="s">
        <v>47</v>
      </c>
      <c r="D230" s="76"/>
      <c r="E230" s="76"/>
      <c r="F230" s="76"/>
      <c r="G230" s="76"/>
      <c r="H230" s="76"/>
      <c r="I230" s="76"/>
      <c r="J230" s="76"/>
      <c r="K230" s="76"/>
      <c r="L230" s="76"/>
      <c r="M230" s="76"/>
      <c r="N230" s="76"/>
      <c r="O230" s="76"/>
      <c r="P230" s="76"/>
      <c r="Q230" s="76"/>
      <c r="R230" s="76"/>
      <c r="S230" s="76"/>
      <c r="T230" s="76"/>
      <c r="U230" s="76"/>
      <c r="V230" s="76"/>
      <c r="W230" s="76"/>
      <c r="X230" s="76"/>
      <c r="Y230" s="76"/>
      <c r="Z230" s="76"/>
      <c r="AA230" s="76"/>
      <c r="AB230" s="76"/>
      <c r="AC230" s="76"/>
      <c r="AD230" s="14"/>
      <c r="EQ230" s="50"/>
      <c r="ER230" s="50"/>
      <c r="ES230" s="50"/>
      <c r="ET230" s="50"/>
      <c r="EU230" s="50"/>
      <c r="EV230" s="50"/>
    </row>
    <row r="231" spans="1:152" ht="15" customHeight="1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1"/>
      <c r="M231" s="1"/>
      <c r="N231" s="1"/>
      <c r="O231" s="1"/>
      <c r="P231" s="1"/>
      <c r="Q231" s="19" t="s">
        <v>87</v>
      </c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4"/>
      <c r="EQ231" s="50"/>
      <c r="ER231" s="50"/>
      <c r="ES231" s="50"/>
      <c r="ET231" s="50"/>
      <c r="EU231" s="50"/>
      <c r="EV231" s="50"/>
    </row>
    <row r="232" spans="1:152" ht="15" customHeight="1">
      <c r="A232" s="22"/>
      <c r="B232" s="22"/>
      <c r="C232" s="77" t="s">
        <v>0</v>
      </c>
      <c r="D232" s="79" t="s">
        <v>3</v>
      </c>
      <c r="E232" s="79"/>
      <c r="F232" s="79"/>
      <c r="G232" s="79"/>
      <c r="H232" s="79"/>
      <c r="I232" s="79"/>
      <c r="J232" s="79"/>
      <c r="K232" s="79"/>
      <c r="L232" s="79"/>
      <c r="M232" s="79"/>
      <c r="N232" s="79"/>
      <c r="O232" s="98" t="s">
        <v>13</v>
      </c>
      <c r="P232" s="99"/>
      <c r="Q232" s="99"/>
      <c r="R232" s="99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4"/>
      <c r="EQ232" s="50"/>
      <c r="ER232" s="50"/>
      <c r="ES232" s="50"/>
      <c r="ET232" s="50"/>
      <c r="EU232" s="50"/>
      <c r="EV232" s="50"/>
    </row>
    <row r="233" spans="1:152" ht="15" customHeight="1">
      <c r="A233" s="22"/>
      <c r="B233" s="22"/>
      <c r="C233" s="78"/>
      <c r="D233" s="79"/>
      <c r="E233" s="79"/>
      <c r="F233" s="79"/>
      <c r="G233" s="79"/>
      <c r="H233" s="79"/>
      <c r="I233" s="79"/>
      <c r="J233" s="79"/>
      <c r="K233" s="79"/>
      <c r="L233" s="79"/>
      <c r="M233" s="79"/>
      <c r="N233" s="79"/>
      <c r="O233" s="100"/>
      <c r="P233" s="101"/>
      <c r="Q233" s="101"/>
      <c r="R233" s="10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4"/>
      <c r="AF233" s="53" t="s">
        <v>22</v>
      </c>
      <c r="AG233" s="53" t="s">
        <v>49</v>
      </c>
      <c r="AH233" s="53" t="s">
        <v>50</v>
      </c>
      <c r="AI233" s="49" t="s">
        <v>51</v>
      </c>
      <c r="AJ233" s="49" t="s">
        <v>52</v>
      </c>
      <c r="AK233" s="49" t="s">
        <v>53</v>
      </c>
      <c r="EQ233" s="50"/>
      <c r="ER233" s="50"/>
      <c r="ES233" s="50"/>
      <c r="ET233" s="50"/>
      <c r="EU233" s="50"/>
      <c r="EV233" s="50"/>
    </row>
    <row r="234" spans="1:152" ht="15" customHeight="1">
      <c r="A234" s="22"/>
      <c r="B234" s="22"/>
      <c r="C234" s="62">
        <v>1</v>
      </c>
      <c r="D234" s="102" t="s">
        <v>21</v>
      </c>
      <c r="E234" s="102"/>
      <c r="F234" s="102"/>
      <c r="G234" s="102"/>
      <c r="H234" s="102"/>
      <c r="I234" s="102"/>
      <c r="J234" s="102"/>
      <c r="K234" s="102"/>
      <c r="L234" s="102"/>
      <c r="M234" s="102"/>
      <c r="N234" s="102"/>
      <c r="O234" s="103">
        <f t="shared" ref="O234:O253" ca="1" si="24">AF234</f>
        <v>0</v>
      </c>
      <c r="P234" s="103"/>
      <c r="Q234" s="103"/>
      <c r="R234" s="104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4"/>
      <c r="AE234" s="52" t="s">
        <v>21</v>
      </c>
      <c r="AF234" s="53">
        <f t="shared" ref="AF234:AF253" ca="1" si="25">MAX(MAX(OFFSET(AG234,0,0,1,5),ABS(MIN(OFFSET(AG234,0,0,1,5)))))</f>
        <v>0</v>
      </c>
      <c r="AG234" s="53">
        <v>0</v>
      </c>
      <c r="AH234" s="53">
        <v>0</v>
      </c>
      <c r="AI234" s="49">
        <v>0</v>
      </c>
      <c r="AJ234" s="49">
        <v>0</v>
      </c>
      <c r="AK234" s="49">
        <v>0</v>
      </c>
      <c r="EQ234" s="50"/>
      <c r="ER234" s="50"/>
      <c r="ES234" s="50"/>
      <c r="ET234" s="50"/>
      <c r="EU234" s="50"/>
      <c r="EV234" s="50"/>
    </row>
    <row r="235" spans="1:152" ht="15" customHeight="1">
      <c r="A235" s="22"/>
      <c r="B235" s="22"/>
      <c r="C235" s="62">
        <v>2</v>
      </c>
      <c r="D235" s="102" t="s">
        <v>28</v>
      </c>
      <c r="E235" s="102"/>
      <c r="F235" s="102"/>
      <c r="G235" s="102"/>
      <c r="H235" s="102"/>
      <c r="I235" s="102"/>
      <c r="J235" s="102"/>
      <c r="K235" s="102"/>
      <c r="L235" s="102"/>
      <c r="M235" s="102"/>
      <c r="N235" s="102"/>
      <c r="O235" s="103">
        <f t="shared" ca="1" si="24"/>
        <v>0</v>
      </c>
      <c r="P235" s="103"/>
      <c r="Q235" s="103"/>
      <c r="R235" s="104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4"/>
      <c r="AE235" s="52" t="s">
        <v>28</v>
      </c>
      <c r="AF235" s="53">
        <f t="shared" ca="1" si="25"/>
        <v>0</v>
      </c>
      <c r="AG235" s="53">
        <v>0</v>
      </c>
      <c r="AH235" s="53">
        <v>0</v>
      </c>
      <c r="AI235" s="49">
        <v>0</v>
      </c>
      <c r="AJ235" s="49">
        <v>0</v>
      </c>
      <c r="AK235" s="49">
        <v>0</v>
      </c>
      <c r="EQ235" s="50"/>
      <c r="ER235" s="50"/>
      <c r="ES235" s="50"/>
      <c r="ET235" s="50"/>
      <c r="EU235" s="50"/>
      <c r="EV235" s="50"/>
    </row>
    <row r="236" spans="1:152" ht="15" customHeight="1">
      <c r="A236" s="22"/>
      <c r="B236" s="22"/>
      <c r="C236" s="62">
        <v>3</v>
      </c>
      <c r="D236" s="102" t="s">
        <v>29</v>
      </c>
      <c r="E236" s="102"/>
      <c r="F236" s="102"/>
      <c r="G236" s="102"/>
      <c r="H236" s="102"/>
      <c r="I236" s="102"/>
      <c r="J236" s="102"/>
      <c r="K236" s="102"/>
      <c r="L236" s="102"/>
      <c r="M236" s="102"/>
      <c r="N236" s="102"/>
      <c r="O236" s="103">
        <f t="shared" ca="1" si="24"/>
        <v>1.4642839320003986E-2</v>
      </c>
      <c r="P236" s="103"/>
      <c r="Q236" s="103"/>
      <c r="R236" s="104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4"/>
      <c r="AE236" s="52" t="s">
        <v>29</v>
      </c>
      <c r="AF236" s="53">
        <f t="shared" ca="1" si="25"/>
        <v>1.4642839320003986E-2</v>
      </c>
      <c r="AG236" s="53">
        <v>-1.2439052574336529E-2</v>
      </c>
      <c r="AH236" s="53">
        <v>2.8126343386247754E-4</v>
      </c>
      <c r="AI236" s="49">
        <v>3.4811487421393394E-3</v>
      </c>
      <c r="AJ236" s="49">
        <v>-8.1103184493258595E-4</v>
      </c>
      <c r="AK236" s="49">
        <v>-1.4642839320003986E-2</v>
      </c>
      <c r="EQ236" s="50"/>
      <c r="ER236" s="50"/>
      <c r="ES236" s="50"/>
      <c r="ET236" s="50"/>
      <c r="EU236" s="50"/>
      <c r="EV236" s="50"/>
    </row>
    <row r="237" spans="1:152" ht="15" customHeight="1">
      <c r="A237" s="22"/>
      <c r="B237" s="22"/>
      <c r="C237" s="62">
        <v>4</v>
      </c>
      <c r="D237" s="102" t="s">
        <v>30</v>
      </c>
      <c r="E237" s="102"/>
      <c r="F237" s="102"/>
      <c r="G237" s="102"/>
      <c r="H237" s="102"/>
      <c r="I237" s="102"/>
      <c r="J237" s="102"/>
      <c r="K237" s="102"/>
      <c r="L237" s="102"/>
      <c r="M237" s="102"/>
      <c r="N237" s="102"/>
      <c r="O237" s="103">
        <f t="shared" ca="1" si="24"/>
        <v>114.44312286376953</v>
      </c>
      <c r="P237" s="103"/>
      <c r="Q237" s="103"/>
      <c r="R237" s="104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4"/>
      <c r="AE237" s="52" t="s">
        <v>30</v>
      </c>
      <c r="AF237" s="53">
        <f t="shared" ca="1" si="25"/>
        <v>114.44312286376953</v>
      </c>
      <c r="AG237" s="53">
        <v>-114.44312286376953</v>
      </c>
      <c r="AH237" s="53">
        <v>-101.43196868896484</v>
      </c>
      <c r="AI237" s="49">
        <v>-94.40228271484375</v>
      </c>
      <c r="AJ237" s="49">
        <v>-92.260322570800781</v>
      </c>
      <c r="AK237" s="49">
        <v>-96.385406494140625</v>
      </c>
      <c r="EQ237" s="50"/>
      <c r="ER237" s="50"/>
      <c r="ES237" s="50"/>
      <c r="ET237" s="50"/>
      <c r="EU237" s="50"/>
      <c r="EV237" s="50"/>
    </row>
    <row r="238" spans="1:152" ht="15" customHeight="1">
      <c r="A238" s="22"/>
      <c r="B238" s="22"/>
      <c r="C238" s="62">
        <v>5</v>
      </c>
      <c r="D238" s="102" t="s">
        <v>31</v>
      </c>
      <c r="E238" s="102"/>
      <c r="F238" s="102"/>
      <c r="G238" s="102"/>
      <c r="H238" s="102"/>
      <c r="I238" s="102"/>
      <c r="J238" s="102"/>
      <c r="K238" s="102"/>
      <c r="L238" s="102"/>
      <c r="M238" s="102"/>
      <c r="N238" s="102"/>
      <c r="O238" s="103">
        <f t="shared" ca="1" si="24"/>
        <v>114.44957733154297</v>
      </c>
      <c r="P238" s="103"/>
      <c r="Q238" s="103"/>
      <c r="R238" s="104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4"/>
      <c r="AE238" s="52" t="s">
        <v>31</v>
      </c>
      <c r="AF238" s="53">
        <f t="shared" ca="1" si="25"/>
        <v>114.44957733154297</v>
      </c>
      <c r="AG238" s="53">
        <v>-114.44957733154297</v>
      </c>
      <c r="AH238" s="53">
        <v>-101.44293975830078</v>
      </c>
      <c r="AI238" s="49">
        <v>-94.414169311523438</v>
      </c>
      <c r="AJ238" s="49">
        <v>-92.271499633789063</v>
      </c>
      <c r="AK238" s="49">
        <v>-96.392288208007813</v>
      </c>
      <c r="EQ238" s="50"/>
      <c r="ER238" s="50"/>
      <c r="ES238" s="50"/>
      <c r="ET238" s="50"/>
      <c r="EU238" s="50"/>
      <c r="EV238" s="50"/>
    </row>
    <row r="239" spans="1:152" ht="15" customHeight="1">
      <c r="A239" s="22"/>
      <c r="B239" s="22"/>
      <c r="C239" s="62">
        <v>6</v>
      </c>
      <c r="D239" s="102" t="s">
        <v>32</v>
      </c>
      <c r="E239" s="102"/>
      <c r="F239" s="102"/>
      <c r="G239" s="102"/>
      <c r="H239" s="102"/>
      <c r="I239" s="102"/>
      <c r="J239" s="102"/>
      <c r="K239" s="102"/>
      <c r="L239" s="102"/>
      <c r="M239" s="102"/>
      <c r="N239" s="102"/>
      <c r="O239" s="103">
        <f t="shared" ca="1" si="24"/>
        <v>118.47264099121094</v>
      </c>
      <c r="P239" s="103"/>
      <c r="Q239" s="103"/>
      <c r="R239" s="104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4"/>
      <c r="AE239" s="52" t="s">
        <v>32</v>
      </c>
      <c r="AF239" s="53">
        <f t="shared" ca="1" si="25"/>
        <v>118.47264099121094</v>
      </c>
      <c r="AG239" s="53">
        <v>-118.47264099121094</v>
      </c>
      <c r="AH239" s="53">
        <v>-109.25587463378906</v>
      </c>
      <c r="AI239" s="49">
        <v>-103.55553436279297</v>
      </c>
      <c r="AJ239" s="49">
        <v>-100.45205688476562</v>
      </c>
      <c r="AK239" s="49">
        <v>-101.02304077148437</v>
      </c>
      <c r="EQ239" s="50"/>
      <c r="ER239" s="50"/>
      <c r="ES239" s="50"/>
      <c r="ET239" s="50"/>
      <c r="EU239" s="50"/>
      <c r="EV239" s="50"/>
    </row>
    <row r="240" spans="1:152" ht="15" customHeight="1">
      <c r="A240" s="22"/>
      <c r="B240" s="22"/>
      <c r="C240" s="62">
        <v>7</v>
      </c>
      <c r="D240" s="102" t="s">
        <v>33</v>
      </c>
      <c r="E240" s="102"/>
      <c r="F240" s="102"/>
      <c r="G240" s="102"/>
      <c r="H240" s="102"/>
      <c r="I240" s="102"/>
      <c r="J240" s="102"/>
      <c r="K240" s="102"/>
      <c r="L240" s="102"/>
      <c r="M240" s="102"/>
      <c r="N240" s="102"/>
      <c r="O240" s="103">
        <f t="shared" ca="1" si="24"/>
        <v>118.48307800292969</v>
      </c>
      <c r="P240" s="103"/>
      <c r="Q240" s="103"/>
      <c r="R240" s="104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4"/>
      <c r="AE240" s="52" t="s">
        <v>33</v>
      </c>
      <c r="AF240" s="53">
        <f t="shared" ca="1" si="25"/>
        <v>118.48307800292969</v>
      </c>
      <c r="AG240" s="53">
        <v>-118.48307800292969</v>
      </c>
      <c r="AH240" s="53">
        <v>-109.26691436767578</v>
      </c>
      <c r="AI240" s="49">
        <v>-103.56679534912109</v>
      </c>
      <c r="AJ240" s="49">
        <v>-100.46318054199219</v>
      </c>
      <c r="AK240" s="49">
        <v>-101.03392791748047</v>
      </c>
      <c r="EQ240" s="50"/>
      <c r="ER240" s="50"/>
      <c r="ES240" s="50"/>
      <c r="ET240" s="50"/>
      <c r="EU240" s="50"/>
      <c r="EV240" s="50"/>
    </row>
    <row r="241" spans="1:152" ht="15" customHeight="1">
      <c r="A241" s="22"/>
      <c r="B241" s="22"/>
      <c r="C241" s="62">
        <v>8</v>
      </c>
      <c r="D241" s="102" t="s">
        <v>34</v>
      </c>
      <c r="E241" s="102"/>
      <c r="F241" s="102"/>
      <c r="G241" s="102"/>
      <c r="H241" s="102"/>
      <c r="I241" s="102"/>
      <c r="J241" s="102"/>
      <c r="K241" s="102"/>
      <c r="L241" s="102"/>
      <c r="M241" s="102"/>
      <c r="N241" s="102"/>
      <c r="O241" s="103">
        <f t="shared" ca="1" si="24"/>
        <v>113.02056121826172</v>
      </c>
      <c r="P241" s="103"/>
      <c r="Q241" s="103"/>
      <c r="R241" s="104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4"/>
      <c r="AE241" s="52" t="s">
        <v>34</v>
      </c>
      <c r="AF241" s="53">
        <f t="shared" ca="1" si="25"/>
        <v>113.02056121826172</v>
      </c>
      <c r="AG241" s="53">
        <v>-113.02056121826172</v>
      </c>
      <c r="AH241" s="53">
        <v>-103.21903991699219</v>
      </c>
      <c r="AI241" s="49">
        <v>-97.493331909179688</v>
      </c>
      <c r="AJ241" s="49">
        <v>-94.821693420410156</v>
      </c>
      <c r="AK241" s="49">
        <v>-96.383232116699219</v>
      </c>
      <c r="EQ241" s="50"/>
      <c r="ER241" s="50"/>
      <c r="ES241" s="50"/>
      <c r="ET241" s="50"/>
      <c r="EU241" s="50"/>
      <c r="EV241" s="50"/>
    </row>
    <row r="242" spans="1:152" ht="15" customHeight="1">
      <c r="A242" s="22"/>
      <c r="B242" s="22"/>
      <c r="C242" s="62">
        <v>9</v>
      </c>
      <c r="D242" s="102" t="s">
        <v>35</v>
      </c>
      <c r="E242" s="102"/>
      <c r="F242" s="102"/>
      <c r="G242" s="102"/>
      <c r="H242" s="102"/>
      <c r="I242" s="102"/>
      <c r="J242" s="102"/>
      <c r="K242" s="102"/>
      <c r="L242" s="102"/>
      <c r="M242" s="102"/>
      <c r="N242" s="102"/>
      <c r="O242" s="103">
        <f t="shared" ca="1" si="24"/>
        <v>113.02424621582031</v>
      </c>
      <c r="P242" s="103"/>
      <c r="Q242" s="103"/>
      <c r="R242" s="104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4"/>
      <c r="AE242" s="52" t="s">
        <v>35</v>
      </c>
      <c r="AF242" s="53">
        <f t="shared" ca="1" si="25"/>
        <v>113.02424621582031</v>
      </c>
      <c r="AG242" s="53">
        <v>-113.02424621582031</v>
      </c>
      <c r="AH242" s="53">
        <v>-103.22215270996094</v>
      </c>
      <c r="AI242" s="49">
        <v>-97.4964599609375</v>
      </c>
      <c r="AJ242" s="49">
        <v>-94.825225830078125</v>
      </c>
      <c r="AK242" s="49">
        <v>-96.387657165527344</v>
      </c>
      <c r="EQ242" s="50"/>
      <c r="ER242" s="50"/>
      <c r="ES242" s="50"/>
      <c r="ET242" s="50"/>
      <c r="EU242" s="50"/>
      <c r="EV242" s="50"/>
    </row>
    <row r="243" spans="1:152" ht="15" customHeight="1">
      <c r="A243" s="22"/>
      <c r="B243" s="22"/>
      <c r="C243" s="62">
        <v>10</v>
      </c>
      <c r="D243" s="102" t="s">
        <v>36</v>
      </c>
      <c r="E243" s="102"/>
      <c r="F243" s="102"/>
      <c r="G243" s="102"/>
      <c r="H243" s="102"/>
      <c r="I243" s="102"/>
      <c r="J243" s="102"/>
      <c r="K243" s="102"/>
      <c r="L243" s="102"/>
      <c r="M243" s="102"/>
      <c r="N243" s="102"/>
      <c r="O243" s="103">
        <f t="shared" ca="1" si="24"/>
        <v>109.92272186279297</v>
      </c>
      <c r="P243" s="103"/>
      <c r="Q243" s="103"/>
      <c r="R243" s="104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4"/>
      <c r="AE243" s="52" t="s">
        <v>36</v>
      </c>
      <c r="AF243" s="53">
        <f t="shared" ca="1" si="25"/>
        <v>109.92272186279297</v>
      </c>
      <c r="AG243" s="53">
        <v>-109.92272186279297</v>
      </c>
      <c r="AH243" s="53">
        <v>-99.735076904296875</v>
      </c>
      <c r="AI243" s="49">
        <v>-93.949966430664063</v>
      </c>
      <c r="AJ243" s="49">
        <v>-91.517433166503906</v>
      </c>
      <c r="AK243" s="49">
        <v>-93.595848083496094</v>
      </c>
      <c r="EQ243" s="50"/>
      <c r="ER243" s="50"/>
      <c r="ES243" s="50"/>
      <c r="ET243" s="50"/>
      <c r="EU243" s="50"/>
      <c r="EV243" s="50"/>
    </row>
    <row r="244" spans="1:152" ht="15" customHeight="1">
      <c r="A244" s="22"/>
      <c r="B244" s="22"/>
      <c r="C244" s="62">
        <v>11</v>
      </c>
      <c r="D244" s="102" t="s">
        <v>37</v>
      </c>
      <c r="E244" s="102"/>
      <c r="F244" s="102"/>
      <c r="G244" s="102"/>
      <c r="H244" s="102"/>
      <c r="I244" s="102"/>
      <c r="J244" s="102"/>
      <c r="K244" s="102"/>
      <c r="L244" s="102"/>
      <c r="M244" s="102"/>
      <c r="N244" s="102"/>
      <c r="O244" s="103">
        <f t="shared" ca="1" si="24"/>
        <v>109.92472076416016</v>
      </c>
      <c r="P244" s="103"/>
      <c r="Q244" s="103"/>
      <c r="R244" s="104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4"/>
      <c r="AE244" s="52" t="s">
        <v>37</v>
      </c>
      <c r="AF244" s="53">
        <f t="shared" ca="1" si="25"/>
        <v>109.92472076416016</v>
      </c>
      <c r="AG244" s="53">
        <v>-109.92472076416016</v>
      </c>
      <c r="AH244" s="53">
        <v>-99.736549377441406</v>
      </c>
      <c r="AI244" s="49">
        <v>-93.951408386230469</v>
      </c>
      <c r="AJ244" s="49">
        <v>-91.519233703613281</v>
      </c>
      <c r="AK244" s="49">
        <v>-93.598419189453125</v>
      </c>
      <c r="EQ244" s="50"/>
      <c r="ER244" s="50"/>
      <c r="ES244" s="50"/>
      <c r="ET244" s="50"/>
      <c r="EU244" s="50"/>
      <c r="EV244" s="50"/>
    </row>
    <row r="245" spans="1:152" ht="15" customHeight="1">
      <c r="A245" s="22"/>
      <c r="B245" s="22"/>
      <c r="C245" s="62">
        <v>12</v>
      </c>
      <c r="D245" s="102" t="s">
        <v>38</v>
      </c>
      <c r="E245" s="102"/>
      <c r="F245" s="102"/>
      <c r="G245" s="102"/>
      <c r="H245" s="102"/>
      <c r="I245" s="102"/>
      <c r="J245" s="102"/>
      <c r="K245" s="102"/>
      <c r="L245" s="102"/>
      <c r="M245" s="102"/>
      <c r="N245" s="102"/>
      <c r="O245" s="103">
        <f t="shared" ca="1" si="24"/>
        <v>107.98723602294922</v>
      </c>
      <c r="P245" s="103"/>
      <c r="Q245" s="103"/>
      <c r="R245" s="104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4"/>
      <c r="AE245" s="52" t="s">
        <v>38</v>
      </c>
      <c r="AF245" s="53">
        <f t="shared" ca="1" si="25"/>
        <v>107.98723602294922</v>
      </c>
      <c r="AG245" s="53">
        <v>-107.98723602294922</v>
      </c>
      <c r="AH245" s="53">
        <v>-97.476417541503906</v>
      </c>
      <c r="AI245" s="49">
        <v>-91.642555236816406</v>
      </c>
      <c r="AJ245" s="49">
        <v>-89.391197204589844</v>
      </c>
      <c r="AK245" s="49">
        <v>-91.875251770019531</v>
      </c>
      <c r="EQ245" s="50"/>
      <c r="ER245" s="50"/>
      <c r="ES245" s="50"/>
      <c r="ET245" s="50"/>
      <c r="EU245" s="50"/>
      <c r="EV245" s="50"/>
    </row>
    <row r="246" spans="1:152" ht="15" customHeight="1">
      <c r="A246" s="22"/>
      <c r="B246" s="22"/>
      <c r="C246" s="62">
        <v>13</v>
      </c>
      <c r="D246" s="102" t="s">
        <v>39</v>
      </c>
      <c r="E246" s="102"/>
      <c r="F246" s="102"/>
      <c r="G246" s="102"/>
      <c r="H246" s="102"/>
      <c r="I246" s="102"/>
      <c r="J246" s="102"/>
      <c r="K246" s="102"/>
      <c r="L246" s="102"/>
      <c r="M246" s="102"/>
      <c r="N246" s="102"/>
      <c r="O246" s="103">
        <f t="shared" ca="1" si="24"/>
        <v>107.98880004882813</v>
      </c>
      <c r="P246" s="103"/>
      <c r="Q246" s="103"/>
      <c r="R246" s="104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4"/>
      <c r="AE246" s="52" t="s">
        <v>39</v>
      </c>
      <c r="AF246" s="53">
        <f t="shared" ca="1" si="25"/>
        <v>107.98880004882813</v>
      </c>
      <c r="AG246" s="53">
        <v>-107.98880004882813</v>
      </c>
      <c r="AH246" s="53">
        <v>-97.47747802734375</v>
      </c>
      <c r="AI246" s="49">
        <v>-91.643569946289063</v>
      </c>
      <c r="AJ246" s="49">
        <v>-89.392524719238281</v>
      </c>
      <c r="AK246" s="49">
        <v>-91.877243041992188</v>
      </c>
      <c r="EQ246" s="50"/>
      <c r="ER246" s="50"/>
      <c r="ES246" s="50"/>
      <c r="ET246" s="50"/>
      <c r="EU246" s="50"/>
      <c r="EV246" s="50"/>
    </row>
    <row r="247" spans="1:152" ht="15" customHeight="1">
      <c r="A247" s="22"/>
      <c r="B247" s="22"/>
      <c r="C247" s="62">
        <v>14</v>
      </c>
      <c r="D247" s="102" t="s">
        <v>40</v>
      </c>
      <c r="E247" s="102"/>
      <c r="F247" s="102"/>
      <c r="G247" s="102"/>
      <c r="H247" s="102"/>
      <c r="I247" s="102"/>
      <c r="J247" s="102"/>
      <c r="K247" s="102"/>
      <c r="L247" s="102"/>
      <c r="M247" s="102"/>
      <c r="N247" s="102"/>
      <c r="O247" s="103">
        <f t="shared" ca="1" si="24"/>
        <v>107.09206390380859</v>
      </c>
      <c r="P247" s="103"/>
      <c r="Q247" s="103"/>
      <c r="R247" s="104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4"/>
      <c r="AE247" s="52" t="s">
        <v>40</v>
      </c>
      <c r="AF247" s="53">
        <f t="shared" ca="1" si="25"/>
        <v>107.09206390380859</v>
      </c>
      <c r="AG247" s="53">
        <v>-107.09206390380859</v>
      </c>
      <c r="AH247" s="53">
        <v>-96.374412536621094</v>
      </c>
      <c r="AI247" s="49">
        <v>-90.506111145019531</v>
      </c>
      <c r="AJ247" s="49">
        <v>-88.371864318847656</v>
      </c>
      <c r="AK247" s="49">
        <v>-91.112472534179688</v>
      </c>
      <c r="EQ247" s="50"/>
      <c r="ER247" s="50"/>
      <c r="ES247" s="50"/>
      <c r="ET247" s="50"/>
      <c r="EU247" s="50"/>
      <c r="EV247" s="50"/>
    </row>
    <row r="248" spans="1:152" ht="15" customHeight="1">
      <c r="A248" s="22"/>
      <c r="B248" s="22"/>
      <c r="C248" s="62">
        <v>15</v>
      </c>
      <c r="D248" s="102" t="s">
        <v>41</v>
      </c>
      <c r="E248" s="102"/>
      <c r="F248" s="102"/>
      <c r="G248" s="102"/>
      <c r="H248" s="102"/>
      <c r="I248" s="102"/>
      <c r="J248" s="102"/>
      <c r="K248" s="102"/>
      <c r="L248" s="102"/>
      <c r="M248" s="102"/>
      <c r="N248" s="102"/>
      <c r="O248" s="103">
        <f t="shared" ca="1" si="24"/>
        <v>107.03990173339844</v>
      </c>
      <c r="P248" s="103"/>
      <c r="Q248" s="103"/>
      <c r="R248" s="104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4"/>
      <c r="AE248" s="52" t="s">
        <v>41</v>
      </c>
      <c r="AF248" s="53">
        <f t="shared" ca="1" si="25"/>
        <v>107.03990173339844</v>
      </c>
      <c r="AG248" s="53">
        <v>-107.03990173339844</v>
      </c>
      <c r="AH248" s="53">
        <v>-96.317817687988281</v>
      </c>
      <c r="AI248" s="49">
        <v>-90.452095031738281</v>
      </c>
      <c r="AJ248" s="49">
        <v>-88.323951721191406</v>
      </c>
      <c r="AK248" s="49">
        <v>-91.087615966796875</v>
      </c>
      <c r="EQ248" s="50"/>
      <c r="ER248" s="50"/>
      <c r="ES248" s="50"/>
      <c r="ET248" s="50"/>
      <c r="EU248" s="50"/>
      <c r="EV248" s="50"/>
    </row>
    <row r="249" spans="1:152" ht="15" customHeight="1">
      <c r="A249" s="22"/>
      <c r="B249" s="22"/>
      <c r="C249" s="62">
        <v>16</v>
      </c>
      <c r="D249" s="102" t="s">
        <v>42</v>
      </c>
      <c r="E249" s="102"/>
      <c r="F249" s="102"/>
      <c r="G249" s="102"/>
      <c r="H249" s="102"/>
      <c r="I249" s="102"/>
      <c r="J249" s="102"/>
      <c r="K249" s="102"/>
      <c r="L249" s="102"/>
      <c r="M249" s="102"/>
      <c r="N249" s="102"/>
      <c r="O249" s="103">
        <f t="shared" ca="1" si="24"/>
        <v>106.91686248779297</v>
      </c>
      <c r="P249" s="103"/>
      <c r="Q249" s="103"/>
      <c r="R249" s="104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4"/>
      <c r="AE249" s="52" t="s">
        <v>42</v>
      </c>
      <c r="AF249" s="53">
        <f t="shared" ca="1" si="25"/>
        <v>106.91686248779297</v>
      </c>
      <c r="AG249" s="53">
        <v>-106.91686248779297</v>
      </c>
      <c r="AH249" s="53">
        <v>-96.142631530761719</v>
      </c>
      <c r="AI249" s="49">
        <v>-90.275169372558594</v>
      </c>
      <c r="AJ249" s="49">
        <v>-88.159217834472656</v>
      </c>
      <c r="AK249" s="49">
        <v>-90.982948303222656</v>
      </c>
      <c r="EQ249" s="50"/>
      <c r="ER249" s="50"/>
      <c r="ES249" s="50"/>
      <c r="ET249" s="50"/>
      <c r="EU249" s="50"/>
      <c r="EV249" s="50"/>
    </row>
    <row r="250" spans="1:152" ht="15" customHeight="1">
      <c r="A250" s="22"/>
      <c r="B250" s="22"/>
      <c r="C250" s="62">
        <v>17</v>
      </c>
      <c r="D250" s="102" t="s">
        <v>43</v>
      </c>
      <c r="E250" s="102"/>
      <c r="F250" s="102"/>
      <c r="G250" s="102"/>
      <c r="H250" s="102"/>
      <c r="I250" s="102"/>
      <c r="J250" s="102"/>
      <c r="K250" s="102"/>
      <c r="L250" s="102"/>
      <c r="M250" s="102"/>
      <c r="N250" s="102"/>
      <c r="O250" s="103">
        <f t="shared" ca="1" si="24"/>
        <v>106.25399017333984</v>
      </c>
      <c r="P250" s="103"/>
      <c r="Q250" s="103"/>
      <c r="R250" s="104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4"/>
      <c r="AE250" s="52" t="s">
        <v>43</v>
      </c>
      <c r="AF250" s="53">
        <f t="shared" ca="1" si="25"/>
        <v>106.25399017333984</v>
      </c>
      <c r="AG250" s="53">
        <v>-106.25399017333984</v>
      </c>
      <c r="AH250" s="53">
        <v>-95.211128234863281</v>
      </c>
      <c r="AI250" s="49">
        <v>-89.14532470703125</v>
      </c>
      <c r="AJ250" s="49">
        <v>-87.274993896484375</v>
      </c>
      <c r="AK250" s="49">
        <v>-90.422103881835938</v>
      </c>
      <c r="EQ250" s="50"/>
      <c r="ER250" s="50"/>
      <c r="ES250" s="50"/>
      <c r="ET250" s="50"/>
      <c r="EU250" s="50"/>
      <c r="EV250" s="50"/>
    </row>
    <row r="251" spans="1:152" ht="15" customHeight="1">
      <c r="A251" s="22"/>
      <c r="B251" s="22"/>
      <c r="C251" s="62">
        <v>18</v>
      </c>
      <c r="D251" s="102" t="s">
        <v>44</v>
      </c>
      <c r="E251" s="102"/>
      <c r="F251" s="102"/>
      <c r="G251" s="102"/>
      <c r="H251" s="102"/>
      <c r="I251" s="102"/>
      <c r="J251" s="102"/>
      <c r="K251" s="102"/>
      <c r="L251" s="102"/>
      <c r="M251" s="102"/>
      <c r="N251" s="102"/>
      <c r="O251" s="103">
        <f t="shared" ca="1" si="24"/>
        <v>106.39353179931641</v>
      </c>
      <c r="P251" s="103"/>
      <c r="Q251" s="103"/>
      <c r="R251" s="104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4"/>
      <c r="AE251" s="52" t="s">
        <v>44</v>
      </c>
      <c r="AF251" s="53">
        <f t="shared" ca="1" si="25"/>
        <v>106.39353179931641</v>
      </c>
      <c r="AG251" s="53">
        <v>-106.39353179931641</v>
      </c>
      <c r="AH251" s="53">
        <v>-98.74407958984375</v>
      </c>
      <c r="AI251" s="49">
        <v>-94.387008666992188</v>
      </c>
      <c r="AJ251" s="49">
        <v>-90.484405517578125</v>
      </c>
      <c r="AK251" s="49">
        <v>-90.589202880859375</v>
      </c>
      <c r="EQ251" s="50"/>
      <c r="ER251" s="50"/>
      <c r="ES251" s="50"/>
      <c r="ET251" s="50"/>
      <c r="EU251" s="50"/>
      <c r="EV251" s="50"/>
    </row>
    <row r="252" spans="1:152" ht="15" customHeight="1">
      <c r="A252" s="22"/>
      <c r="B252" s="22"/>
      <c r="C252" s="62">
        <v>19</v>
      </c>
      <c r="D252" s="102" t="s">
        <v>45</v>
      </c>
      <c r="E252" s="102"/>
      <c r="F252" s="102"/>
      <c r="G252" s="102"/>
      <c r="H252" s="102"/>
      <c r="I252" s="102"/>
      <c r="J252" s="102"/>
      <c r="K252" s="102"/>
      <c r="L252" s="102"/>
      <c r="M252" s="102"/>
      <c r="N252" s="102"/>
      <c r="O252" s="105">
        <f t="shared" ca="1" si="24"/>
        <v>168.01878356933594</v>
      </c>
      <c r="P252" s="103"/>
      <c r="Q252" s="103"/>
      <c r="R252" s="104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4"/>
      <c r="AE252" s="52" t="s">
        <v>45</v>
      </c>
      <c r="AF252" s="53">
        <f t="shared" ca="1" si="25"/>
        <v>168.01878356933594</v>
      </c>
      <c r="AG252" s="53">
        <v>-168.01878356933594</v>
      </c>
      <c r="AH252" s="53">
        <v>-159.61361694335937</v>
      </c>
      <c r="AI252" s="49">
        <v>-153.42161560058594</v>
      </c>
      <c r="AJ252" s="49">
        <v>-153.62580871582031</v>
      </c>
      <c r="AK252" s="49">
        <v>-155.2374267578125</v>
      </c>
      <c r="EQ252" s="50"/>
      <c r="ER252" s="50"/>
      <c r="ES252" s="50"/>
      <c r="ET252" s="50"/>
      <c r="EU252" s="50"/>
      <c r="EV252" s="50"/>
    </row>
    <row r="253" spans="1:152" ht="15" customHeight="1">
      <c r="A253" s="22"/>
      <c r="B253" s="22"/>
      <c r="C253" s="62">
        <v>20</v>
      </c>
      <c r="D253" s="102" t="s">
        <v>46</v>
      </c>
      <c r="E253" s="102"/>
      <c r="F253" s="102"/>
      <c r="G253" s="102"/>
      <c r="H253" s="102"/>
      <c r="I253" s="102"/>
      <c r="J253" s="102"/>
      <c r="K253" s="102"/>
      <c r="L253" s="102"/>
      <c r="M253" s="102"/>
      <c r="N253" s="102"/>
      <c r="O253" s="103">
        <f t="shared" ca="1" si="24"/>
        <v>0</v>
      </c>
      <c r="P253" s="103"/>
      <c r="Q253" s="103"/>
      <c r="R253" s="104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4"/>
      <c r="AE253" s="52" t="s">
        <v>46</v>
      </c>
      <c r="AF253" s="53">
        <f t="shared" ca="1" si="25"/>
        <v>0</v>
      </c>
      <c r="AG253" s="53">
        <v>0</v>
      </c>
      <c r="AH253" s="53">
        <v>0</v>
      </c>
      <c r="AI253" s="49">
        <v>0</v>
      </c>
      <c r="AJ253" s="49">
        <v>0</v>
      </c>
      <c r="AK253" s="49">
        <v>0</v>
      </c>
      <c r="EQ253" s="50"/>
      <c r="ER253" s="50"/>
      <c r="ES253" s="50"/>
      <c r="ET253" s="50"/>
      <c r="EU253" s="50"/>
      <c r="EV253" s="50"/>
    </row>
    <row r="254" spans="1:152" ht="15" customHeight="1">
      <c r="A254" s="22"/>
      <c r="B254" s="22"/>
      <c r="C254" s="58"/>
      <c r="D254" s="106" t="s">
        <v>14</v>
      </c>
      <c r="E254" s="106"/>
      <c r="F254" s="106"/>
      <c r="G254" s="106"/>
      <c r="H254" s="106"/>
      <c r="I254" s="106"/>
      <c r="J254" s="106"/>
      <c r="K254" s="106"/>
      <c r="L254" s="106"/>
      <c r="M254" s="106"/>
      <c r="N254" s="106"/>
      <c r="O254" s="107">
        <f ca="1">MAX(O234:O253)</f>
        <v>168.01878356933594</v>
      </c>
      <c r="P254" s="107"/>
      <c r="Q254" s="107"/>
      <c r="R254" s="108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4"/>
      <c r="EQ254" s="50"/>
      <c r="ER254" s="50"/>
      <c r="ES254" s="50"/>
      <c r="ET254" s="50"/>
      <c r="EU254" s="50"/>
      <c r="EV254" s="50"/>
    </row>
    <row r="255" spans="1:152" ht="15" customHeight="1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4"/>
      <c r="EQ255" s="50"/>
      <c r="ER255" s="50"/>
      <c r="ES255" s="50"/>
      <c r="ET255" s="50"/>
      <c r="EU255" s="50"/>
      <c r="EV255" s="50"/>
    </row>
    <row r="256" spans="1:152" ht="15" customHeight="1">
      <c r="A256" s="22"/>
      <c r="B256" s="22"/>
      <c r="C256" s="76" t="s">
        <v>54</v>
      </c>
      <c r="D256" s="76"/>
      <c r="E256" s="76"/>
      <c r="F256" s="76"/>
      <c r="G256" s="76"/>
      <c r="H256" s="76"/>
      <c r="I256" s="76"/>
      <c r="J256" s="76"/>
      <c r="K256" s="76"/>
      <c r="L256" s="76"/>
      <c r="M256" s="76"/>
      <c r="N256" s="76"/>
      <c r="O256" s="76"/>
      <c r="P256" s="76"/>
      <c r="Q256" s="76"/>
      <c r="R256" s="76"/>
      <c r="S256" s="76"/>
      <c r="T256" s="76"/>
      <c r="U256" s="76"/>
      <c r="V256" s="76"/>
      <c r="W256" s="76"/>
      <c r="X256" s="76"/>
      <c r="Y256" s="76"/>
      <c r="Z256" s="76"/>
      <c r="AA256" s="76"/>
      <c r="AB256" s="76"/>
      <c r="AC256" s="76"/>
      <c r="AD256" s="14"/>
      <c r="EQ256" s="50"/>
      <c r="ER256" s="50"/>
      <c r="ES256" s="50"/>
      <c r="ET256" s="50"/>
      <c r="EU256" s="50"/>
      <c r="EV256" s="50"/>
    </row>
    <row r="257" spans="1:152" ht="15" customHeight="1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1"/>
      <c r="M257" s="1"/>
      <c r="N257" s="1"/>
      <c r="O257" s="1"/>
      <c r="P257" s="1"/>
      <c r="Q257" s="19" t="s">
        <v>48</v>
      </c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4"/>
      <c r="EQ257" s="50"/>
      <c r="ER257" s="50"/>
      <c r="ES257" s="50"/>
      <c r="ET257" s="50"/>
      <c r="EU257" s="50"/>
      <c r="EV257" s="50"/>
    </row>
    <row r="258" spans="1:152" ht="15" customHeight="1">
      <c r="A258" s="22"/>
      <c r="B258" s="22"/>
      <c r="C258" s="77" t="s">
        <v>0</v>
      </c>
      <c r="D258" s="79" t="s">
        <v>3</v>
      </c>
      <c r="E258" s="79"/>
      <c r="F258" s="79"/>
      <c r="G258" s="79"/>
      <c r="H258" s="79"/>
      <c r="I258" s="79"/>
      <c r="J258" s="79"/>
      <c r="K258" s="79"/>
      <c r="L258" s="79"/>
      <c r="M258" s="79"/>
      <c r="N258" s="79"/>
      <c r="O258" s="98" t="s">
        <v>13</v>
      </c>
      <c r="P258" s="99"/>
      <c r="Q258" s="99"/>
      <c r="R258" s="99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4"/>
      <c r="EQ258" s="50"/>
      <c r="ER258" s="50"/>
      <c r="ES258" s="50"/>
      <c r="ET258" s="50"/>
      <c r="EU258" s="50"/>
      <c r="EV258" s="50"/>
    </row>
    <row r="259" spans="1:152" ht="15" customHeight="1">
      <c r="A259" s="22"/>
      <c r="B259" s="22"/>
      <c r="C259" s="78"/>
      <c r="D259" s="79"/>
      <c r="E259" s="79"/>
      <c r="F259" s="79"/>
      <c r="G259" s="79"/>
      <c r="H259" s="79"/>
      <c r="I259" s="79"/>
      <c r="J259" s="79"/>
      <c r="K259" s="79"/>
      <c r="L259" s="79"/>
      <c r="M259" s="79"/>
      <c r="N259" s="79"/>
      <c r="O259" s="100"/>
      <c r="P259" s="101"/>
      <c r="Q259" s="101"/>
      <c r="R259" s="10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4"/>
      <c r="AF259" s="53" t="s">
        <v>22</v>
      </c>
      <c r="AG259" s="53" t="s">
        <v>56</v>
      </c>
      <c r="AH259" s="53" t="s">
        <v>57</v>
      </c>
      <c r="AI259" s="49" t="s">
        <v>58</v>
      </c>
      <c r="AJ259" s="49" t="s">
        <v>59</v>
      </c>
      <c r="AK259" s="49" t="s">
        <v>60</v>
      </c>
      <c r="EQ259" s="50"/>
      <c r="ER259" s="50"/>
      <c r="ES259" s="50"/>
      <c r="ET259" s="50"/>
      <c r="EU259" s="50"/>
      <c r="EV259" s="50"/>
    </row>
    <row r="260" spans="1:152" ht="15" customHeight="1">
      <c r="A260" s="22"/>
      <c r="B260" s="22"/>
      <c r="C260" s="62">
        <v>1</v>
      </c>
      <c r="D260" s="102" t="s">
        <v>21</v>
      </c>
      <c r="E260" s="102"/>
      <c r="F260" s="102"/>
      <c r="G260" s="102"/>
      <c r="H260" s="102"/>
      <c r="I260" s="102"/>
      <c r="J260" s="102"/>
      <c r="K260" s="102"/>
      <c r="L260" s="102"/>
      <c r="M260" s="102"/>
      <c r="N260" s="102"/>
      <c r="O260" s="103">
        <f t="shared" ref="O260:O279" ca="1" si="26">AF260</f>
        <v>0</v>
      </c>
      <c r="P260" s="103"/>
      <c r="Q260" s="103"/>
      <c r="R260" s="104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4"/>
      <c r="AE260" s="52" t="s">
        <v>21</v>
      </c>
      <c r="AF260" s="53">
        <f t="shared" ref="AF260:AF279" ca="1" si="27">MAX(MAX(OFFSET(AG260,0,0,1,5),ABS(MIN(OFFSET(AG260,0,0,1,5)))))</f>
        <v>0</v>
      </c>
      <c r="AG260" s="53">
        <v>0</v>
      </c>
      <c r="AH260" s="53">
        <v>0</v>
      </c>
      <c r="AI260" s="49">
        <v>0</v>
      </c>
      <c r="AJ260" s="49">
        <v>0</v>
      </c>
      <c r="AK260" s="49">
        <v>0</v>
      </c>
      <c r="EQ260" s="50"/>
      <c r="ER260" s="50"/>
      <c r="ES260" s="50"/>
      <c r="ET260" s="50"/>
      <c r="EU260" s="50"/>
      <c r="EV260" s="50"/>
    </row>
    <row r="261" spans="1:152" ht="15" customHeight="1">
      <c r="A261" s="22"/>
      <c r="B261" s="22"/>
      <c r="C261" s="62">
        <v>2</v>
      </c>
      <c r="D261" s="102" t="s">
        <v>28</v>
      </c>
      <c r="E261" s="102"/>
      <c r="F261" s="102"/>
      <c r="G261" s="102"/>
      <c r="H261" s="102"/>
      <c r="I261" s="102"/>
      <c r="J261" s="102"/>
      <c r="K261" s="102"/>
      <c r="L261" s="102"/>
      <c r="M261" s="102"/>
      <c r="N261" s="102"/>
      <c r="O261" s="103">
        <f t="shared" ca="1" si="26"/>
        <v>0</v>
      </c>
      <c r="P261" s="103"/>
      <c r="Q261" s="103"/>
      <c r="R261" s="104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4"/>
      <c r="AE261" s="52" t="s">
        <v>28</v>
      </c>
      <c r="AF261" s="53">
        <f t="shared" ca="1" si="27"/>
        <v>0</v>
      </c>
      <c r="AG261" s="53">
        <v>0</v>
      </c>
      <c r="AH261" s="53">
        <v>0</v>
      </c>
      <c r="AI261" s="49">
        <v>0</v>
      </c>
      <c r="AJ261" s="49">
        <v>0</v>
      </c>
      <c r="AK261" s="49">
        <v>0</v>
      </c>
      <c r="EQ261" s="50"/>
      <c r="ER261" s="50"/>
      <c r="ES261" s="50"/>
      <c r="ET261" s="50"/>
      <c r="EU261" s="50"/>
      <c r="EV261" s="50"/>
    </row>
    <row r="262" spans="1:152" ht="15" customHeight="1">
      <c r="A262" s="22"/>
      <c r="B262" s="22"/>
      <c r="C262" s="62">
        <v>3</v>
      </c>
      <c r="D262" s="102" t="s">
        <v>29</v>
      </c>
      <c r="E262" s="102"/>
      <c r="F262" s="102"/>
      <c r="G262" s="102"/>
      <c r="H262" s="102"/>
      <c r="I262" s="102"/>
      <c r="J262" s="102"/>
      <c r="K262" s="102"/>
      <c r="L262" s="102"/>
      <c r="M262" s="102"/>
      <c r="N262" s="102"/>
      <c r="O262" s="103">
        <f t="shared" ca="1" si="26"/>
        <v>0</v>
      </c>
      <c r="P262" s="103"/>
      <c r="Q262" s="103"/>
      <c r="R262" s="104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4"/>
      <c r="AE262" s="52" t="s">
        <v>29</v>
      </c>
      <c r="AF262" s="53">
        <f t="shared" ca="1" si="27"/>
        <v>0</v>
      </c>
      <c r="AG262" s="53">
        <v>0</v>
      </c>
      <c r="AH262" s="53">
        <v>0</v>
      </c>
      <c r="AI262" s="49">
        <v>0</v>
      </c>
      <c r="AJ262" s="49">
        <v>0</v>
      </c>
      <c r="AK262" s="49">
        <v>0</v>
      </c>
      <c r="EQ262" s="50"/>
      <c r="ER262" s="50"/>
      <c r="ES262" s="50"/>
      <c r="ET262" s="50"/>
      <c r="EU262" s="50"/>
      <c r="EV262" s="50"/>
    </row>
    <row r="263" spans="1:152" ht="15" customHeight="1">
      <c r="A263" s="22"/>
      <c r="B263" s="22"/>
      <c r="C263" s="62">
        <v>4</v>
      </c>
      <c r="D263" s="102" t="s">
        <v>30</v>
      </c>
      <c r="E263" s="102"/>
      <c r="F263" s="102"/>
      <c r="G263" s="102"/>
      <c r="H263" s="102"/>
      <c r="I263" s="102"/>
      <c r="J263" s="102"/>
      <c r="K263" s="102"/>
      <c r="L263" s="102"/>
      <c r="M263" s="102"/>
      <c r="N263" s="102"/>
      <c r="O263" s="103">
        <f t="shared" ca="1" si="26"/>
        <v>0</v>
      </c>
      <c r="P263" s="103"/>
      <c r="Q263" s="103"/>
      <c r="R263" s="104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4"/>
      <c r="AE263" s="52" t="s">
        <v>30</v>
      </c>
      <c r="AF263" s="53">
        <f t="shared" ca="1" si="27"/>
        <v>0</v>
      </c>
      <c r="AG263" s="53">
        <v>0</v>
      </c>
      <c r="AH263" s="53">
        <v>0</v>
      </c>
      <c r="AI263" s="49">
        <v>0</v>
      </c>
      <c r="AJ263" s="49">
        <v>0</v>
      </c>
      <c r="AK263" s="49">
        <v>0</v>
      </c>
      <c r="EQ263" s="50"/>
      <c r="ER263" s="50"/>
      <c r="ES263" s="50"/>
      <c r="ET263" s="50"/>
      <c r="EU263" s="50"/>
      <c r="EV263" s="50"/>
    </row>
    <row r="264" spans="1:152" ht="15" customHeight="1">
      <c r="A264" s="22"/>
      <c r="B264" s="22"/>
      <c r="C264" s="62">
        <v>5</v>
      </c>
      <c r="D264" s="102" t="s">
        <v>31</v>
      </c>
      <c r="E264" s="102"/>
      <c r="F264" s="102"/>
      <c r="G264" s="102"/>
      <c r="H264" s="102"/>
      <c r="I264" s="102"/>
      <c r="J264" s="102"/>
      <c r="K264" s="102"/>
      <c r="L264" s="102"/>
      <c r="M264" s="102"/>
      <c r="N264" s="102"/>
      <c r="O264" s="103">
        <f t="shared" ca="1" si="26"/>
        <v>1.4504503458738327E-2</v>
      </c>
      <c r="P264" s="103"/>
      <c r="Q264" s="103"/>
      <c r="R264" s="104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4"/>
      <c r="AE264" s="52" t="s">
        <v>31</v>
      </c>
      <c r="AF264" s="53">
        <f t="shared" ca="1" si="27"/>
        <v>1.4504503458738327E-2</v>
      </c>
      <c r="AG264" s="53">
        <v>-1.2779306620359421E-2</v>
      </c>
      <c r="AH264" s="53">
        <v>4.2853644117712975E-3</v>
      </c>
      <c r="AI264" s="49">
        <v>2.4133233819156885E-3</v>
      </c>
      <c r="AJ264" s="49">
        <v>8.3451066166162491E-3</v>
      </c>
      <c r="AK264" s="49">
        <v>-1.4504503458738327E-2</v>
      </c>
      <c r="EQ264" s="50"/>
      <c r="ER264" s="50"/>
      <c r="ES264" s="50"/>
      <c r="ET264" s="50"/>
      <c r="EU264" s="50"/>
      <c r="EV264" s="50"/>
    </row>
    <row r="265" spans="1:152" ht="15" customHeight="1">
      <c r="A265" s="22"/>
      <c r="B265" s="22"/>
      <c r="C265" s="62">
        <v>6</v>
      </c>
      <c r="D265" s="102" t="s">
        <v>32</v>
      </c>
      <c r="E265" s="102"/>
      <c r="F265" s="102"/>
      <c r="G265" s="102"/>
      <c r="H265" s="102"/>
      <c r="I265" s="102"/>
      <c r="J265" s="102"/>
      <c r="K265" s="102"/>
      <c r="L265" s="102"/>
      <c r="M265" s="102"/>
      <c r="N265" s="102"/>
      <c r="O265" s="103">
        <f t="shared" ca="1" si="26"/>
        <v>71.215072631835938</v>
      </c>
      <c r="P265" s="103"/>
      <c r="Q265" s="103"/>
      <c r="R265" s="104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4"/>
      <c r="AE265" s="52" t="s">
        <v>32</v>
      </c>
      <c r="AF265" s="53">
        <f t="shared" ca="1" si="27"/>
        <v>71.215072631835938</v>
      </c>
      <c r="AG265" s="53">
        <v>-67.443733215332031</v>
      </c>
      <c r="AH265" s="53">
        <v>-66.542015075683594</v>
      </c>
      <c r="AI265" s="49">
        <v>-66.920333862304688</v>
      </c>
      <c r="AJ265" s="49">
        <v>-68.280258178710938</v>
      </c>
      <c r="AK265" s="49">
        <v>-71.215072631835938</v>
      </c>
      <c r="EQ265" s="50"/>
      <c r="ER265" s="50"/>
      <c r="ES265" s="50"/>
      <c r="ET265" s="50"/>
      <c r="EU265" s="50"/>
      <c r="EV265" s="50"/>
    </row>
    <row r="266" spans="1:152" ht="15" customHeight="1">
      <c r="A266" s="22"/>
      <c r="B266" s="22"/>
      <c r="C266" s="62">
        <v>7</v>
      </c>
      <c r="D266" s="102" t="s">
        <v>33</v>
      </c>
      <c r="E266" s="102"/>
      <c r="F266" s="102"/>
      <c r="G266" s="102"/>
      <c r="H266" s="102"/>
      <c r="I266" s="102"/>
      <c r="J266" s="102"/>
      <c r="K266" s="102"/>
      <c r="L266" s="102"/>
      <c r="M266" s="102"/>
      <c r="N266" s="102"/>
      <c r="O266" s="103">
        <f t="shared" ca="1" si="26"/>
        <v>71.227264404296875</v>
      </c>
      <c r="P266" s="103"/>
      <c r="Q266" s="103"/>
      <c r="R266" s="104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4"/>
      <c r="AE266" s="52" t="s">
        <v>33</v>
      </c>
      <c r="AF266" s="53">
        <f t="shared" ca="1" si="27"/>
        <v>71.227264404296875</v>
      </c>
      <c r="AG266" s="53">
        <v>-67.456924438476562</v>
      </c>
      <c r="AH266" s="53">
        <v>-66.554107666015625</v>
      </c>
      <c r="AI266" s="49">
        <v>-66.932029724121094</v>
      </c>
      <c r="AJ266" s="49">
        <v>-68.292465209960937</v>
      </c>
      <c r="AK266" s="49">
        <v>-71.227264404296875</v>
      </c>
      <c r="EQ266" s="50"/>
      <c r="ER266" s="50"/>
      <c r="ES266" s="50"/>
      <c r="ET266" s="50"/>
      <c r="EU266" s="50"/>
      <c r="EV266" s="50"/>
    </row>
    <row r="267" spans="1:152" ht="15" customHeight="1">
      <c r="A267" s="22"/>
      <c r="B267" s="22"/>
      <c r="C267" s="62">
        <v>8</v>
      </c>
      <c r="D267" s="102" t="s">
        <v>34</v>
      </c>
      <c r="E267" s="102"/>
      <c r="F267" s="102"/>
      <c r="G267" s="102"/>
      <c r="H267" s="102"/>
      <c r="I267" s="102"/>
      <c r="J267" s="102"/>
      <c r="K267" s="102"/>
      <c r="L267" s="102"/>
      <c r="M267" s="102"/>
      <c r="N267" s="102"/>
      <c r="O267" s="103">
        <f t="shared" ca="1" si="26"/>
        <v>78.982147216796875</v>
      </c>
      <c r="P267" s="103"/>
      <c r="Q267" s="103"/>
      <c r="R267" s="104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4"/>
      <c r="AE267" s="52" t="s">
        <v>34</v>
      </c>
      <c r="AF267" s="53">
        <f t="shared" ca="1" si="27"/>
        <v>78.982147216796875</v>
      </c>
      <c r="AG267" s="53">
        <v>-73.459754943847656</v>
      </c>
      <c r="AH267" s="53">
        <v>-76.799896240234375</v>
      </c>
      <c r="AI267" s="49">
        <v>-78.718307495117187</v>
      </c>
      <c r="AJ267" s="49">
        <v>-78.982147216796875</v>
      </c>
      <c r="AK267" s="49">
        <v>-78.181488037109375</v>
      </c>
      <c r="EQ267" s="50"/>
      <c r="ER267" s="50"/>
      <c r="ES267" s="50"/>
      <c r="ET267" s="50"/>
      <c r="EU267" s="50"/>
      <c r="EV267" s="50"/>
    </row>
    <row r="268" spans="1:152" ht="15" customHeight="1">
      <c r="A268" s="22"/>
      <c r="B268" s="22"/>
      <c r="C268" s="62">
        <v>9</v>
      </c>
      <c r="D268" s="102" t="s">
        <v>35</v>
      </c>
      <c r="E268" s="102"/>
      <c r="F268" s="102"/>
      <c r="G268" s="102"/>
      <c r="H268" s="102"/>
      <c r="I268" s="102"/>
      <c r="J268" s="102"/>
      <c r="K268" s="102"/>
      <c r="L268" s="102"/>
      <c r="M268" s="102"/>
      <c r="N268" s="102"/>
      <c r="O268" s="103">
        <f t="shared" ca="1" si="26"/>
        <v>79.004295349121094</v>
      </c>
      <c r="P268" s="103"/>
      <c r="Q268" s="103"/>
      <c r="R268" s="104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4"/>
      <c r="AE268" s="52" t="s">
        <v>35</v>
      </c>
      <c r="AF268" s="53">
        <f t="shared" ca="1" si="27"/>
        <v>79.004295349121094</v>
      </c>
      <c r="AG268" s="53">
        <v>-73.476638793945313</v>
      </c>
      <c r="AH268" s="53">
        <v>-76.821617126464844</v>
      </c>
      <c r="AI268" s="49">
        <v>-78.741645812988281</v>
      </c>
      <c r="AJ268" s="49">
        <v>-79.004295349121094</v>
      </c>
      <c r="AK268" s="49">
        <v>-78.199516296386719</v>
      </c>
      <c r="EQ268" s="50"/>
      <c r="ER268" s="50"/>
      <c r="ES268" s="50"/>
      <c r="ET268" s="50"/>
      <c r="EU268" s="50"/>
      <c r="EV268" s="50"/>
    </row>
    <row r="269" spans="1:152" ht="15" customHeight="1">
      <c r="A269" s="22"/>
      <c r="B269" s="22"/>
      <c r="C269" s="62">
        <v>10</v>
      </c>
      <c r="D269" s="102" t="s">
        <v>36</v>
      </c>
      <c r="E269" s="102"/>
      <c r="F269" s="102"/>
      <c r="G269" s="102"/>
      <c r="H269" s="102"/>
      <c r="I269" s="102"/>
      <c r="J269" s="102"/>
      <c r="K269" s="102"/>
      <c r="L269" s="102"/>
      <c r="M269" s="102"/>
      <c r="N269" s="102"/>
      <c r="O269" s="103">
        <f t="shared" ca="1" si="26"/>
        <v>81.616004943847656</v>
      </c>
      <c r="P269" s="103"/>
      <c r="Q269" s="103"/>
      <c r="R269" s="104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4"/>
      <c r="AE269" s="52" t="s">
        <v>36</v>
      </c>
      <c r="AF269" s="53">
        <f t="shared" ca="1" si="27"/>
        <v>81.616004943847656</v>
      </c>
      <c r="AG269" s="53">
        <v>-74.882148742675781</v>
      </c>
      <c r="AH269" s="53">
        <v>-79.217254638671875</v>
      </c>
      <c r="AI269" s="49">
        <v>-81.522499084472656</v>
      </c>
      <c r="AJ269" s="49">
        <v>-81.616004943847656</v>
      </c>
      <c r="AK269" s="49">
        <v>-80.212173461914063</v>
      </c>
      <c r="EQ269" s="50"/>
      <c r="ER269" s="50"/>
      <c r="ES269" s="50"/>
      <c r="ET269" s="50"/>
      <c r="EU269" s="50"/>
      <c r="EV269" s="50"/>
    </row>
    <row r="270" spans="1:152" ht="15" customHeight="1">
      <c r="A270" s="22"/>
      <c r="B270" s="22"/>
      <c r="C270" s="62">
        <v>11</v>
      </c>
      <c r="D270" s="102" t="s">
        <v>37</v>
      </c>
      <c r="E270" s="102"/>
      <c r="F270" s="102"/>
      <c r="G270" s="102"/>
      <c r="H270" s="102"/>
      <c r="I270" s="102"/>
      <c r="J270" s="102"/>
      <c r="K270" s="102"/>
      <c r="L270" s="102"/>
      <c r="M270" s="102"/>
      <c r="N270" s="102"/>
      <c r="O270" s="103">
        <f t="shared" ca="1" si="26"/>
        <v>81.631072998046875</v>
      </c>
      <c r="P270" s="103"/>
      <c r="Q270" s="103"/>
      <c r="R270" s="104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4"/>
      <c r="AE270" s="52" t="s">
        <v>37</v>
      </c>
      <c r="AF270" s="53">
        <f t="shared" ca="1" si="27"/>
        <v>81.631072998046875</v>
      </c>
      <c r="AG270" s="53">
        <v>-74.894065856933594</v>
      </c>
      <c r="AH270" s="53">
        <v>-79.231712341308594</v>
      </c>
      <c r="AI270" s="49">
        <v>-81.537948608398438</v>
      </c>
      <c r="AJ270" s="49">
        <v>-81.631072998046875</v>
      </c>
      <c r="AK270" s="49">
        <v>-80.225631713867188</v>
      </c>
      <c r="EQ270" s="50"/>
      <c r="ER270" s="50"/>
      <c r="ES270" s="50"/>
      <c r="ET270" s="50"/>
      <c r="EU270" s="50"/>
      <c r="EV270" s="50"/>
    </row>
    <row r="271" spans="1:152" ht="15" customHeight="1">
      <c r="A271" s="22"/>
      <c r="B271" s="22"/>
      <c r="C271" s="62">
        <v>12</v>
      </c>
      <c r="D271" s="102" t="s">
        <v>38</v>
      </c>
      <c r="E271" s="102"/>
      <c r="F271" s="102"/>
      <c r="G271" s="102"/>
      <c r="H271" s="102"/>
      <c r="I271" s="102"/>
      <c r="J271" s="102"/>
      <c r="K271" s="102"/>
      <c r="L271" s="102"/>
      <c r="M271" s="102"/>
      <c r="N271" s="102"/>
      <c r="O271" s="103">
        <f t="shared" ca="1" si="26"/>
        <v>84.460319519042969</v>
      </c>
      <c r="P271" s="103"/>
      <c r="Q271" s="103"/>
      <c r="R271" s="104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4"/>
      <c r="AE271" s="52" t="s">
        <v>38</v>
      </c>
      <c r="AF271" s="53">
        <f t="shared" ca="1" si="27"/>
        <v>84.460319519042969</v>
      </c>
      <c r="AG271" s="53">
        <v>-76.437042236328125</v>
      </c>
      <c r="AH271" s="53">
        <v>-81.760650634765625</v>
      </c>
      <c r="AI271" s="49">
        <v>-84.460319519042969</v>
      </c>
      <c r="AJ271" s="49">
        <v>-84.448326110839844</v>
      </c>
      <c r="AK271" s="49">
        <v>-82.483795166015625</v>
      </c>
      <c r="EQ271" s="50"/>
      <c r="ER271" s="50"/>
      <c r="ES271" s="50"/>
      <c r="ET271" s="50"/>
      <c r="EU271" s="50"/>
      <c r="EV271" s="50"/>
    </row>
    <row r="272" spans="1:152" ht="15" customHeight="1">
      <c r="A272" s="22"/>
      <c r="B272" s="22"/>
      <c r="C272" s="62">
        <v>13</v>
      </c>
      <c r="D272" s="102" t="s">
        <v>39</v>
      </c>
      <c r="E272" s="102"/>
      <c r="F272" s="102"/>
      <c r="G272" s="102"/>
      <c r="H272" s="102"/>
      <c r="I272" s="102"/>
      <c r="J272" s="102"/>
      <c r="K272" s="102"/>
      <c r="L272" s="102"/>
      <c r="M272" s="102"/>
      <c r="N272" s="102"/>
      <c r="O272" s="103">
        <f t="shared" ca="1" si="26"/>
        <v>84.472930908203125</v>
      </c>
      <c r="P272" s="103"/>
      <c r="Q272" s="103"/>
      <c r="R272" s="104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4"/>
      <c r="AE272" s="52" t="s">
        <v>39</v>
      </c>
      <c r="AF272" s="53">
        <f t="shared" ca="1" si="27"/>
        <v>84.472930908203125</v>
      </c>
      <c r="AG272" s="53">
        <v>-76.446754455566406</v>
      </c>
      <c r="AH272" s="53">
        <v>-81.772422790527344</v>
      </c>
      <c r="AI272" s="49">
        <v>-84.472930908203125</v>
      </c>
      <c r="AJ272" s="49">
        <v>-84.460716247558594</v>
      </c>
      <c r="AK272" s="49">
        <v>-82.495025634765625</v>
      </c>
      <c r="EQ272" s="50"/>
      <c r="ER272" s="50"/>
      <c r="ES272" s="50"/>
      <c r="ET272" s="50"/>
      <c r="EU272" s="50"/>
      <c r="EV272" s="50"/>
    </row>
    <row r="273" spans="1:152" ht="15" customHeight="1">
      <c r="A273" s="22"/>
      <c r="B273" s="22"/>
      <c r="C273" s="62">
        <v>14</v>
      </c>
      <c r="D273" s="102" t="s">
        <v>40</v>
      </c>
      <c r="E273" s="102"/>
      <c r="F273" s="102"/>
      <c r="G273" s="102"/>
      <c r="H273" s="102"/>
      <c r="I273" s="102"/>
      <c r="J273" s="102"/>
      <c r="K273" s="102"/>
      <c r="L273" s="102"/>
      <c r="M273" s="102"/>
      <c r="N273" s="102"/>
      <c r="O273" s="103">
        <f t="shared" ca="1" si="26"/>
        <v>86.851425170898437</v>
      </c>
      <c r="P273" s="103"/>
      <c r="Q273" s="103"/>
      <c r="R273" s="104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4"/>
      <c r="AE273" s="52" t="s">
        <v>40</v>
      </c>
      <c r="AF273" s="53">
        <f t="shared" ca="1" si="27"/>
        <v>86.851425170898437</v>
      </c>
      <c r="AG273" s="53">
        <v>-77.949226379394531</v>
      </c>
      <c r="AH273" s="53">
        <v>-83.890167236328125</v>
      </c>
      <c r="AI273" s="49">
        <v>-86.851425170898437</v>
      </c>
      <c r="AJ273" s="49">
        <v>-86.774826049804688</v>
      </c>
      <c r="AK273" s="49">
        <v>-84.477340698242187</v>
      </c>
      <c r="EQ273" s="50"/>
      <c r="ER273" s="50"/>
      <c r="ES273" s="50"/>
      <c r="ET273" s="50"/>
      <c r="EU273" s="50"/>
      <c r="EV273" s="50"/>
    </row>
    <row r="274" spans="1:152" ht="15" customHeight="1">
      <c r="A274" s="22"/>
      <c r="B274" s="22"/>
      <c r="C274" s="62">
        <v>15</v>
      </c>
      <c r="D274" s="102" t="s">
        <v>41</v>
      </c>
      <c r="E274" s="102"/>
      <c r="F274" s="102"/>
      <c r="G274" s="102"/>
      <c r="H274" s="102"/>
      <c r="I274" s="102"/>
      <c r="J274" s="102"/>
      <c r="K274" s="102"/>
      <c r="L274" s="102"/>
      <c r="M274" s="102"/>
      <c r="N274" s="102"/>
      <c r="O274" s="103">
        <f t="shared" ca="1" si="26"/>
        <v>86.848831176757813</v>
      </c>
      <c r="P274" s="103"/>
      <c r="Q274" s="103"/>
      <c r="R274" s="104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4"/>
      <c r="AE274" s="52" t="s">
        <v>41</v>
      </c>
      <c r="AF274" s="53">
        <f t="shared" ca="1" si="27"/>
        <v>86.848831176757813</v>
      </c>
      <c r="AG274" s="53">
        <v>-77.965713500976563</v>
      </c>
      <c r="AH274" s="53">
        <v>-83.912155151367188</v>
      </c>
      <c r="AI274" s="49">
        <v>-86.848831176757813</v>
      </c>
      <c r="AJ274" s="49">
        <v>-86.7265625</v>
      </c>
      <c r="AK274" s="49">
        <v>-84.340614318847656</v>
      </c>
      <c r="EQ274" s="50"/>
      <c r="ER274" s="50"/>
      <c r="ES274" s="50"/>
      <c r="ET274" s="50"/>
      <c r="EU274" s="50"/>
      <c r="EV274" s="50"/>
    </row>
    <row r="275" spans="1:152" ht="15" customHeight="1">
      <c r="A275" s="22"/>
      <c r="B275" s="22"/>
      <c r="C275" s="62">
        <v>16</v>
      </c>
      <c r="D275" s="102" t="s">
        <v>42</v>
      </c>
      <c r="E275" s="102"/>
      <c r="F275" s="102"/>
      <c r="G275" s="102"/>
      <c r="H275" s="102"/>
      <c r="I275" s="102"/>
      <c r="J275" s="102"/>
      <c r="K275" s="102"/>
      <c r="L275" s="102"/>
      <c r="M275" s="102"/>
      <c r="N275" s="102"/>
      <c r="O275" s="103">
        <f t="shared" ca="1" si="26"/>
        <v>87.347991943359375</v>
      </c>
      <c r="P275" s="103"/>
      <c r="Q275" s="103"/>
      <c r="R275" s="104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4"/>
      <c r="AE275" s="52" t="s">
        <v>42</v>
      </c>
      <c r="AF275" s="53">
        <f t="shared" ca="1" si="27"/>
        <v>87.347991943359375</v>
      </c>
      <c r="AG275" s="53">
        <v>-78.345939636230469</v>
      </c>
      <c r="AH275" s="53">
        <v>-84.421760559082031</v>
      </c>
      <c r="AI275" s="49">
        <v>-87.347991943359375</v>
      </c>
      <c r="AJ275" s="49">
        <v>-87.292877197265625</v>
      </c>
      <c r="AK275" s="49">
        <v>-84.82293701171875</v>
      </c>
      <c r="EQ275" s="50"/>
      <c r="ER275" s="50"/>
      <c r="ES275" s="50"/>
      <c r="ET275" s="50"/>
      <c r="EU275" s="50"/>
      <c r="EV275" s="50"/>
    </row>
    <row r="276" spans="1:152" ht="15" customHeight="1">
      <c r="A276" s="22"/>
      <c r="B276" s="22"/>
      <c r="C276" s="62">
        <v>17</v>
      </c>
      <c r="D276" s="102" t="s">
        <v>43</v>
      </c>
      <c r="E276" s="102"/>
      <c r="F276" s="102"/>
      <c r="G276" s="102"/>
      <c r="H276" s="102"/>
      <c r="I276" s="102"/>
      <c r="J276" s="102"/>
      <c r="K276" s="102"/>
      <c r="L276" s="102"/>
      <c r="M276" s="102"/>
      <c r="N276" s="102"/>
      <c r="O276" s="103">
        <f t="shared" ca="1" si="26"/>
        <v>89.681297302246094</v>
      </c>
      <c r="P276" s="103"/>
      <c r="Q276" s="103"/>
      <c r="R276" s="104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4"/>
      <c r="AE276" s="52" t="s">
        <v>43</v>
      </c>
      <c r="AF276" s="53">
        <f t="shared" ca="1" si="27"/>
        <v>89.681297302246094</v>
      </c>
      <c r="AG276" s="53">
        <v>-79.089836120605469</v>
      </c>
      <c r="AH276" s="53">
        <v>-85.917160034179688</v>
      </c>
      <c r="AI276" s="49">
        <v>-89.681297302246094</v>
      </c>
      <c r="AJ276" s="49">
        <v>-88.3328857421875</v>
      </c>
      <c r="AK276" s="49">
        <v>-84.887557983398438</v>
      </c>
      <c r="EQ276" s="50"/>
      <c r="ER276" s="50"/>
      <c r="ES276" s="50"/>
      <c r="ET276" s="50"/>
      <c r="EU276" s="50"/>
      <c r="EV276" s="50"/>
    </row>
    <row r="277" spans="1:152" ht="15" customHeight="1">
      <c r="A277" s="22"/>
      <c r="B277" s="22"/>
      <c r="C277" s="62">
        <v>18</v>
      </c>
      <c r="D277" s="102" t="s">
        <v>44</v>
      </c>
      <c r="E277" s="102"/>
      <c r="F277" s="102"/>
      <c r="G277" s="102"/>
      <c r="H277" s="102"/>
      <c r="I277" s="102"/>
      <c r="J277" s="102"/>
      <c r="K277" s="102"/>
      <c r="L277" s="102"/>
      <c r="M277" s="102"/>
      <c r="N277" s="102"/>
      <c r="O277" s="103">
        <f t="shared" ca="1" si="26"/>
        <v>143.42399597167969</v>
      </c>
      <c r="P277" s="103"/>
      <c r="Q277" s="103"/>
      <c r="R277" s="104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4"/>
      <c r="AE277" s="52" t="s">
        <v>44</v>
      </c>
      <c r="AF277" s="53">
        <f t="shared" ca="1" si="27"/>
        <v>143.42399597167969</v>
      </c>
      <c r="AG277" s="53">
        <v>-137.39381408691406</v>
      </c>
      <c r="AH277" s="53">
        <v>-140.4468994140625</v>
      </c>
      <c r="AI277" s="49">
        <v>-141.25321960449219</v>
      </c>
      <c r="AJ277" s="49">
        <v>-143.42399597167969</v>
      </c>
      <c r="AK277" s="49">
        <v>-142.53538513183594</v>
      </c>
      <c r="EQ277" s="50"/>
      <c r="ER277" s="50"/>
      <c r="ES277" s="50"/>
      <c r="ET277" s="50"/>
      <c r="EU277" s="50"/>
      <c r="EV277" s="50"/>
    </row>
    <row r="278" spans="1:152" ht="15" customHeight="1">
      <c r="A278" s="22"/>
      <c r="B278" s="22"/>
      <c r="C278" s="62">
        <v>19</v>
      </c>
      <c r="D278" s="102" t="s">
        <v>45</v>
      </c>
      <c r="E278" s="102"/>
      <c r="F278" s="102"/>
      <c r="G278" s="102"/>
      <c r="H278" s="102"/>
      <c r="I278" s="102"/>
      <c r="J278" s="102"/>
      <c r="K278" s="102"/>
      <c r="L278" s="102"/>
      <c r="M278" s="102"/>
      <c r="N278" s="102"/>
      <c r="O278" s="105">
        <f t="shared" ca="1" si="26"/>
        <v>0</v>
      </c>
      <c r="P278" s="103"/>
      <c r="Q278" s="103"/>
      <c r="R278" s="104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4"/>
      <c r="AE278" s="52" t="s">
        <v>45</v>
      </c>
      <c r="AF278" s="53">
        <f t="shared" ca="1" si="27"/>
        <v>0</v>
      </c>
      <c r="AG278" s="53">
        <v>0</v>
      </c>
      <c r="AH278" s="53">
        <v>0</v>
      </c>
      <c r="AI278" s="49">
        <v>0</v>
      </c>
      <c r="AJ278" s="49">
        <v>0</v>
      </c>
      <c r="AK278" s="49">
        <v>0</v>
      </c>
      <c r="EQ278" s="50"/>
      <c r="ER278" s="50"/>
      <c r="ES278" s="50"/>
      <c r="ET278" s="50"/>
      <c r="EU278" s="50"/>
      <c r="EV278" s="50"/>
    </row>
    <row r="279" spans="1:152" ht="15" customHeight="1">
      <c r="A279" s="22"/>
      <c r="B279" s="22"/>
      <c r="C279" s="62">
        <v>20</v>
      </c>
      <c r="D279" s="102" t="s">
        <v>46</v>
      </c>
      <c r="E279" s="102"/>
      <c r="F279" s="102"/>
      <c r="G279" s="102"/>
      <c r="H279" s="102"/>
      <c r="I279" s="102"/>
      <c r="J279" s="102"/>
      <c r="K279" s="102"/>
      <c r="L279" s="102"/>
      <c r="M279" s="102"/>
      <c r="N279" s="102"/>
      <c r="O279" s="103">
        <f t="shared" ca="1" si="26"/>
        <v>0</v>
      </c>
      <c r="P279" s="103"/>
      <c r="Q279" s="103"/>
      <c r="R279" s="104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4"/>
      <c r="AE279" s="52" t="s">
        <v>46</v>
      </c>
      <c r="AF279" s="53">
        <f t="shared" ca="1" si="27"/>
        <v>0</v>
      </c>
      <c r="AG279" s="53">
        <v>0</v>
      </c>
      <c r="AH279" s="53">
        <v>0</v>
      </c>
      <c r="AI279" s="49">
        <v>0</v>
      </c>
      <c r="AJ279" s="49">
        <v>0</v>
      </c>
      <c r="AK279" s="49">
        <v>0</v>
      </c>
      <c r="EQ279" s="50"/>
      <c r="ER279" s="50"/>
      <c r="ES279" s="50"/>
      <c r="ET279" s="50"/>
      <c r="EU279" s="50"/>
      <c r="EV279" s="50"/>
    </row>
    <row r="280" spans="1:152" ht="15" customHeight="1">
      <c r="A280" s="22"/>
      <c r="B280" s="22"/>
      <c r="C280" s="58"/>
      <c r="D280" s="106" t="s">
        <v>14</v>
      </c>
      <c r="E280" s="106"/>
      <c r="F280" s="106"/>
      <c r="G280" s="106"/>
      <c r="H280" s="106"/>
      <c r="I280" s="106"/>
      <c r="J280" s="106"/>
      <c r="K280" s="106"/>
      <c r="L280" s="106"/>
      <c r="M280" s="106"/>
      <c r="N280" s="106"/>
      <c r="O280" s="107">
        <f ca="1">MAX(O260:O279)</f>
        <v>143.42399597167969</v>
      </c>
      <c r="P280" s="107"/>
      <c r="Q280" s="107"/>
      <c r="R280" s="108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4"/>
      <c r="EQ280" s="50"/>
      <c r="ER280" s="50"/>
      <c r="ES280" s="50"/>
      <c r="ET280" s="50"/>
      <c r="EU280" s="50"/>
      <c r="EV280" s="50"/>
    </row>
    <row r="281" spans="1:152" ht="15" customHeight="1">
      <c r="A281" s="22"/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4"/>
      <c r="EQ281" s="50"/>
      <c r="ER281" s="50"/>
      <c r="ES281" s="50"/>
      <c r="ET281" s="50"/>
      <c r="EU281" s="50"/>
      <c r="EV281" s="50"/>
    </row>
    <row r="282" spans="1:152" ht="15" customHeight="1">
      <c r="A282" s="22"/>
      <c r="B282" s="22"/>
      <c r="C282" s="76" t="s">
        <v>61</v>
      </c>
      <c r="D282" s="76"/>
      <c r="E282" s="76"/>
      <c r="F282" s="76"/>
      <c r="G282" s="76"/>
      <c r="H282" s="76"/>
      <c r="I282" s="76"/>
      <c r="J282" s="76"/>
      <c r="K282" s="76"/>
      <c r="L282" s="76"/>
      <c r="M282" s="76"/>
      <c r="N282" s="76"/>
      <c r="O282" s="76"/>
      <c r="P282" s="76"/>
      <c r="Q282" s="76"/>
      <c r="R282" s="76"/>
      <c r="S282" s="76"/>
      <c r="T282" s="76"/>
      <c r="U282" s="76"/>
      <c r="V282" s="76"/>
      <c r="W282" s="76"/>
      <c r="X282" s="76"/>
      <c r="Y282" s="76"/>
      <c r="Z282" s="76"/>
      <c r="AA282" s="76"/>
      <c r="AB282" s="76"/>
      <c r="AC282" s="76"/>
      <c r="AD282" s="14"/>
      <c r="EQ282" s="50"/>
      <c r="ER282" s="50"/>
      <c r="ES282" s="50"/>
      <c r="ET282" s="50"/>
      <c r="EU282" s="50"/>
      <c r="EV282" s="50"/>
    </row>
    <row r="283" spans="1:152" ht="15" customHeight="1">
      <c r="A283" s="22"/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1"/>
      <c r="M283" s="1"/>
      <c r="N283" s="1"/>
      <c r="O283" s="1"/>
      <c r="P283" s="1"/>
      <c r="Q283" s="19" t="s">
        <v>88</v>
      </c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4"/>
      <c r="EQ283" s="50"/>
      <c r="ER283" s="50"/>
      <c r="ES283" s="50"/>
      <c r="ET283" s="50"/>
      <c r="EU283" s="50"/>
      <c r="EV283" s="50"/>
    </row>
    <row r="284" spans="1:152" ht="15" customHeight="1">
      <c r="A284" s="22"/>
      <c r="B284" s="22"/>
      <c r="C284" s="77" t="s">
        <v>0</v>
      </c>
      <c r="D284" s="79" t="s">
        <v>3</v>
      </c>
      <c r="E284" s="79"/>
      <c r="F284" s="79"/>
      <c r="G284" s="79"/>
      <c r="H284" s="79"/>
      <c r="I284" s="79"/>
      <c r="J284" s="79"/>
      <c r="K284" s="79"/>
      <c r="L284" s="79"/>
      <c r="M284" s="79"/>
      <c r="N284" s="79"/>
      <c r="O284" s="98" t="s">
        <v>13</v>
      </c>
      <c r="P284" s="99"/>
      <c r="Q284" s="99"/>
      <c r="R284" s="99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4"/>
      <c r="EQ284" s="50"/>
      <c r="ER284" s="50"/>
      <c r="ES284" s="50"/>
      <c r="ET284" s="50"/>
      <c r="EU284" s="50"/>
      <c r="EV284" s="50"/>
    </row>
    <row r="285" spans="1:152" ht="15" customHeight="1">
      <c r="A285" s="22"/>
      <c r="B285" s="22"/>
      <c r="C285" s="78"/>
      <c r="D285" s="79"/>
      <c r="E285" s="79"/>
      <c r="F285" s="79"/>
      <c r="G285" s="79"/>
      <c r="H285" s="79"/>
      <c r="I285" s="79"/>
      <c r="J285" s="79"/>
      <c r="K285" s="79"/>
      <c r="L285" s="79"/>
      <c r="M285" s="79"/>
      <c r="N285" s="79"/>
      <c r="O285" s="100"/>
      <c r="P285" s="101"/>
      <c r="Q285" s="101"/>
      <c r="R285" s="10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4"/>
      <c r="AF285" s="53" t="s">
        <v>22</v>
      </c>
      <c r="AG285" s="53" t="s">
        <v>62</v>
      </c>
      <c r="AH285" s="53" t="s">
        <v>63</v>
      </c>
      <c r="AI285" s="49" t="s">
        <v>64</v>
      </c>
      <c r="AJ285" s="49" t="s">
        <v>65</v>
      </c>
      <c r="AK285" s="49" t="s">
        <v>66</v>
      </c>
      <c r="EQ285" s="50"/>
      <c r="ER285" s="50"/>
      <c r="ES285" s="50"/>
      <c r="ET285" s="50"/>
      <c r="EU285" s="50"/>
      <c r="EV285" s="50"/>
    </row>
    <row r="286" spans="1:152" ht="15" customHeight="1">
      <c r="A286" s="22"/>
      <c r="B286" s="22"/>
      <c r="C286" s="62">
        <v>1</v>
      </c>
      <c r="D286" s="102" t="s">
        <v>21</v>
      </c>
      <c r="E286" s="102"/>
      <c r="F286" s="102"/>
      <c r="G286" s="102"/>
      <c r="H286" s="102"/>
      <c r="I286" s="102"/>
      <c r="J286" s="102"/>
      <c r="K286" s="102"/>
      <c r="L286" s="102"/>
      <c r="M286" s="102"/>
      <c r="N286" s="102"/>
      <c r="O286" s="103">
        <f t="shared" ref="O286:O305" ca="1" si="28">AF286</f>
        <v>0</v>
      </c>
      <c r="P286" s="103"/>
      <c r="Q286" s="103"/>
      <c r="R286" s="104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4"/>
      <c r="AE286" s="52" t="s">
        <v>21</v>
      </c>
      <c r="AF286" s="53">
        <f t="shared" ref="AF286:AF305" ca="1" si="29">MAX(MAX(OFFSET(AG286,0,0,1,5),ABS(MIN(OFFSET(AG286,0,0,1,5)))))</f>
        <v>0</v>
      </c>
      <c r="AG286" s="53">
        <v>0</v>
      </c>
      <c r="AH286" s="53">
        <v>0</v>
      </c>
      <c r="AI286" s="49">
        <v>0</v>
      </c>
      <c r="AJ286" s="49">
        <v>0</v>
      </c>
      <c r="AK286" s="49">
        <v>0</v>
      </c>
      <c r="EQ286" s="50"/>
      <c r="ER286" s="50"/>
      <c r="ES286" s="50"/>
      <c r="ET286" s="50"/>
      <c r="EU286" s="50"/>
      <c r="EV286" s="50"/>
    </row>
    <row r="287" spans="1:152" ht="15" customHeight="1">
      <c r="A287" s="22"/>
      <c r="B287" s="22"/>
      <c r="C287" s="62">
        <v>2</v>
      </c>
      <c r="D287" s="102" t="s">
        <v>28</v>
      </c>
      <c r="E287" s="102"/>
      <c r="F287" s="102"/>
      <c r="G287" s="102"/>
      <c r="H287" s="102"/>
      <c r="I287" s="102"/>
      <c r="J287" s="102"/>
      <c r="K287" s="102"/>
      <c r="L287" s="102"/>
      <c r="M287" s="102"/>
      <c r="N287" s="102"/>
      <c r="O287" s="103">
        <f t="shared" ca="1" si="28"/>
        <v>0</v>
      </c>
      <c r="P287" s="103"/>
      <c r="Q287" s="103"/>
      <c r="R287" s="104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4"/>
      <c r="AE287" s="52" t="s">
        <v>28</v>
      </c>
      <c r="AF287" s="53">
        <f t="shared" ca="1" si="29"/>
        <v>0</v>
      </c>
      <c r="AG287" s="53">
        <v>0</v>
      </c>
      <c r="AH287" s="53">
        <v>0</v>
      </c>
      <c r="AI287" s="49">
        <v>0</v>
      </c>
      <c r="AJ287" s="49">
        <v>0</v>
      </c>
      <c r="AK287" s="49">
        <v>0</v>
      </c>
      <c r="EQ287" s="50"/>
      <c r="ER287" s="50"/>
      <c r="ES287" s="50"/>
      <c r="ET287" s="50"/>
      <c r="EU287" s="50"/>
      <c r="EV287" s="50"/>
    </row>
    <row r="288" spans="1:152" ht="15" customHeight="1">
      <c r="A288" s="22"/>
      <c r="B288" s="22"/>
      <c r="C288" s="62">
        <v>3</v>
      </c>
      <c r="D288" s="102" t="s">
        <v>29</v>
      </c>
      <c r="E288" s="102"/>
      <c r="F288" s="102"/>
      <c r="G288" s="102"/>
      <c r="H288" s="102"/>
      <c r="I288" s="102"/>
      <c r="J288" s="102"/>
      <c r="K288" s="102"/>
      <c r="L288" s="102"/>
      <c r="M288" s="102"/>
      <c r="N288" s="102"/>
      <c r="O288" s="103">
        <f t="shared" ca="1" si="28"/>
        <v>0</v>
      </c>
      <c r="P288" s="103"/>
      <c r="Q288" s="103"/>
      <c r="R288" s="104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4"/>
      <c r="AE288" s="52" t="s">
        <v>29</v>
      </c>
      <c r="AF288" s="53">
        <f t="shared" ca="1" si="29"/>
        <v>0</v>
      </c>
      <c r="AG288" s="53">
        <v>0</v>
      </c>
      <c r="AH288" s="53">
        <v>0</v>
      </c>
      <c r="AI288" s="49">
        <v>0</v>
      </c>
      <c r="AJ288" s="49">
        <v>0</v>
      </c>
      <c r="AK288" s="49">
        <v>0</v>
      </c>
      <c r="EQ288" s="50"/>
      <c r="ER288" s="50"/>
      <c r="ES288" s="50"/>
      <c r="ET288" s="50"/>
      <c r="EU288" s="50"/>
      <c r="EV288" s="50"/>
    </row>
    <row r="289" spans="1:152" ht="15" customHeight="1">
      <c r="A289" s="22"/>
      <c r="B289" s="22"/>
      <c r="C289" s="62">
        <v>4</v>
      </c>
      <c r="D289" s="102" t="s">
        <v>30</v>
      </c>
      <c r="E289" s="102"/>
      <c r="F289" s="102"/>
      <c r="G289" s="102"/>
      <c r="H289" s="102"/>
      <c r="I289" s="102"/>
      <c r="J289" s="102"/>
      <c r="K289" s="102"/>
      <c r="L289" s="102"/>
      <c r="M289" s="102"/>
      <c r="N289" s="102"/>
      <c r="O289" s="103">
        <f t="shared" ca="1" si="28"/>
        <v>0</v>
      </c>
      <c r="P289" s="103"/>
      <c r="Q289" s="103"/>
      <c r="R289" s="104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4"/>
      <c r="AE289" s="52" t="s">
        <v>30</v>
      </c>
      <c r="AF289" s="53">
        <f t="shared" ca="1" si="29"/>
        <v>0</v>
      </c>
      <c r="AG289" s="53">
        <v>0</v>
      </c>
      <c r="AH289" s="53">
        <v>0</v>
      </c>
      <c r="AI289" s="49">
        <v>0</v>
      </c>
      <c r="AJ289" s="49">
        <v>0</v>
      </c>
      <c r="AK289" s="49">
        <v>0</v>
      </c>
      <c r="EQ289" s="50"/>
      <c r="ER289" s="50"/>
      <c r="ES289" s="50"/>
      <c r="ET289" s="50"/>
      <c r="EU289" s="50"/>
      <c r="EV289" s="50"/>
    </row>
    <row r="290" spans="1:152" ht="15" customHeight="1">
      <c r="A290" s="22"/>
      <c r="B290" s="22"/>
      <c r="C290" s="62">
        <v>5</v>
      </c>
      <c r="D290" s="102" t="s">
        <v>31</v>
      </c>
      <c r="E290" s="102"/>
      <c r="F290" s="102"/>
      <c r="G290" s="102"/>
      <c r="H290" s="102"/>
      <c r="I290" s="102"/>
      <c r="J290" s="102"/>
      <c r="K290" s="102"/>
      <c r="L290" s="102"/>
      <c r="M290" s="102"/>
      <c r="N290" s="102"/>
      <c r="O290" s="103">
        <f t="shared" ca="1" si="28"/>
        <v>0</v>
      </c>
      <c r="P290" s="103"/>
      <c r="Q290" s="103"/>
      <c r="R290" s="104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4"/>
      <c r="AE290" s="52" t="s">
        <v>31</v>
      </c>
      <c r="AF290" s="53">
        <f t="shared" ca="1" si="29"/>
        <v>0</v>
      </c>
      <c r="AG290" s="53">
        <v>0</v>
      </c>
      <c r="AH290" s="53">
        <v>0</v>
      </c>
      <c r="AI290" s="49">
        <v>0</v>
      </c>
      <c r="AJ290" s="49">
        <v>0</v>
      </c>
      <c r="AK290" s="49">
        <v>0</v>
      </c>
      <c r="EQ290" s="50"/>
      <c r="ER290" s="50"/>
      <c r="ES290" s="50"/>
      <c r="ET290" s="50"/>
      <c r="EU290" s="50"/>
      <c r="EV290" s="50"/>
    </row>
    <row r="291" spans="1:152" ht="15" customHeight="1">
      <c r="A291" s="22"/>
      <c r="B291" s="22"/>
      <c r="C291" s="62">
        <v>6</v>
      </c>
      <c r="D291" s="102" t="s">
        <v>32</v>
      </c>
      <c r="E291" s="102"/>
      <c r="F291" s="102"/>
      <c r="G291" s="102"/>
      <c r="H291" s="102"/>
      <c r="I291" s="102"/>
      <c r="J291" s="102"/>
      <c r="K291" s="102"/>
      <c r="L291" s="102"/>
      <c r="M291" s="102"/>
      <c r="N291" s="102"/>
      <c r="O291" s="103">
        <f t="shared" ca="1" si="28"/>
        <v>0</v>
      </c>
      <c r="P291" s="103"/>
      <c r="Q291" s="103"/>
      <c r="R291" s="104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4"/>
      <c r="AE291" s="52" t="s">
        <v>32</v>
      </c>
      <c r="AF291" s="53">
        <f t="shared" ca="1" si="29"/>
        <v>0</v>
      </c>
      <c r="AG291" s="53">
        <v>0</v>
      </c>
      <c r="AH291" s="53">
        <v>0</v>
      </c>
      <c r="AI291" s="49">
        <v>0</v>
      </c>
      <c r="AJ291" s="49">
        <v>0</v>
      </c>
      <c r="AK291" s="49">
        <v>0</v>
      </c>
      <c r="EQ291" s="50"/>
      <c r="ER291" s="50"/>
      <c r="ES291" s="50"/>
      <c r="ET291" s="50"/>
      <c r="EU291" s="50"/>
      <c r="EV291" s="50"/>
    </row>
    <row r="292" spans="1:152" ht="15" customHeight="1">
      <c r="A292" s="22"/>
      <c r="B292" s="22"/>
      <c r="C292" s="62">
        <v>7</v>
      </c>
      <c r="D292" s="102" t="s">
        <v>33</v>
      </c>
      <c r="E292" s="102"/>
      <c r="F292" s="102"/>
      <c r="G292" s="102"/>
      <c r="H292" s="102"/>
      <c r="I292" s="102"/>
      <c r="J292" s="102"/>
      <c r="K292" s="102"/>
      <c r="L292" s="102"/>
      <c r="M292" s="102"/>
      <c r="N292" s="102"/>
      <c r="O292" s="103">
        <f t="shared" ca="1" si="28"/>
        <v>2.7897048741579056E-2</v>
      </c>
      <c r="P292" s="103"/>
      <c r="Q292" s="103"/>
      <c r="R292" s="104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4"/>
      <c r="AE292" s="52" t="s">
        <v>33</v>
      </c>
      <c r="AF292" s="53">
        <f t="shared" ca="1" si="29"/>
        <v>2.7897048741579056E-2</v>
      </c>
      <c r="AG292" s="53">
        <v>2.6861876249313354E-2</v>
      </c>
      <c r="AH292" s="53">
        <v>2.7897048741579056E-2</v>
      </c>
      <c r="AI292" s="49">
        <v>2.5747546926140785E-2</v>
      </c>
      <c r="AJ292" s="49">
        <v>2.2371450439095497E-2</v>
      </c>
      <c r="AK292" s="49">
        <v>1.0591641068458557E-2</v>
      </c>
      <c r="EQ292" s="50"/>
      <c r="ER292" s="50"/>
      <c r="ES292" s="50"/>
      <c r="ET292" s="50"/>
      <c r="EU292" s="50"/>
      <c r="EV292" s="50"/>
    </row>
    <row r="293" spans="1:152" ht="15" customHeight="1">
      <c r="A293" s="22"/>
      <c r="B293" s="22"/>
      <c r="C293" s="62">
        <v>8</v>
      </c>
      <c r="D293" s="102" t="s">
        <v>34</v>
      </c>
      <c r="E293" s="102"/>
      <c r="F293" s="102"/>
      <c r="G293" s="102"/>
      <c r="H293" s="102"/>
      <c r="I293" s="102"/>
      <c r="J293" s="102"/>
      <c r="K293" s="102"/>
      <c r="L293" s="102"/>
      <c r="M293" s="102"/>
      <c r="N293" s="102"/>
      <c r="O293" s="103">
        <f t="shared" ca="1" si="28"/>
        <v>76.609397888183594</v>
      </c>
      <c r="P293" s="103"/>
      <c r="Q293" s="103"/>
      <c r="R293" s="104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4"/>
      <c r="AE293" s="52" t="s">
        <v>34</v>
      </c>
      <c r="AF293" s="53">
        <f t="shared" ca="1" si="29"/>
        <v>76.609397888183594</v>
      </c>
      <c r="AG293" s="53">
        <v>-76.372505187988281</v>
      </c>
      <c r="AH293" s="53">
        <v>-74.585746765136719</v>
      </c>
      <c r="AI293" s="49">
        <v>-73.820098876953125</v>
      </c>
      <c r="AJ293" s="49">
        <v>-74.903106689453125</v>
      </c>
      <c r="AK293" s="49">
        <v>-76.609397888183594</v>
      </c>
      <c r="EQ293" s="50"/>
      <c r="ER293" s="50"/>
      <c r="ES293" s="50"/>
      <c r="ET293" s="50"/>
      <c r="EU293" s="50"/>
      <c r="EV293" s="50"/>
    </row>
    <row r="294" spans="1:152" ht="15" customHeight="1">
      <c r="A294" s="22"/>
      <c r="B294" s="22"/>
      <c r="C294" s="62">
        <v>9</v>
      </c>
      <c r="D294" s="102" t="s">
        <v>35</v>
      </c>
      <c r="E294" s="102"/>
      <c r="F294" s="102"/>
      <c r="G294" s="102"/>
      <c r="H294" s="102"/>
      <c r="I294" s="102"/>
      <c r="J294" s="102"/>
      <c r="K294" s="102"/>
      <c r="L294" s="102"/>
      <c r="M294" s="102"/>
      <c r="N294" s="102"/>
      <c r="O294" s="103">
        <f t="shared" ca="1" si="28"/>
        <v>76.682601928710938</v>
      </c>
      <c r="P294" s="103"/>
      <c r="Q294" s="103"/>
      <c r="R294" s="104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4"/>
      <c r="AE294" s="52" t="s">
        <v>35</v>
      </c>
      <c r="AF294" s="53">
        <f t="shared" ca="1" si="29"/>
        <v>76.682601928710938</v>
      </c>
      <c r="AG294" s="53">
        <v>-76.45208740234375</v>
      </c>
      <c r="AH294" s="53">
        <v>-74.655731201171875</v>
      </c>
      <c r="AI294" s="49">
        <v>-73.885986328125</v>
      </c>
      <c r="AJ294" s="49">
        <v>-74.970184326171875</v>
      </c>
      <c r="AK294" s="49">
        <v>-76.682601928710938</v>
      </c>
      <c r="EQ294" s="50"/>
      <c r="ER294" s="50"/>
      <c r="ES294" s="50"/>
      <c r="ET294" s="50"/>
      <c r="EU294" s="50"/>
      <c r="EV294" s="50"/>
    </row>
    <row r="295" spans="1:152" ht="15" customHeight="1">
      <c r="A295" s="22"/>
      <c r="B295" s="22"/>
      <c r="C295" s="62">
        <v>10</v>
      </c>
      <c r="D295" s="102" t="s">
        <v>36</v>
      </c>
      <c r="E295" s="102"/>
      <c r="F295" s="102"/>
      <c r="G295" s="102"/>
      <c r="H295" s="102"/>
      <c r="I295" s="102"/>
      <c r="J295" s="102"/>
      <c r="K295" s="102"/>
      <c r="L295" s="102"/>
      <c r="M295" s="102"/>
      <c r="N295" s="102"/>
      <c r="O295" s="103">
        <f t="shared" ca="1" si="28"/>
        <v>121.44261169433594</v>
      </c>
      <c r="P295" s="103"/>
      <c r="Q295" s="103"/>
      <c r="R295" s="104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4"/>
      <c r="AE295" s="52" t="s">
        <v>36</v>
      </c>
      <c r="AF295" s="53">
        <f t="shared" ca="1" si="29"/>
        <v>121.44261169433594</v>
      </c>
      <c r="AG295" s="53">
        <v>-121.44261169433594</v>
      </c>
      <c r="AH295" s="53">
        <v>-120.67571258544922</v>
      </c>
      <c r="AI295" s="49">
        <v>-119.89977264404297</v>
      </c>
      <c r="AJ295" s="49">
        <v>-119.90853881835937</v>
      </c>
      <c r="AK295" s="49">
        <v>-119.14218902587891</v>
      </c>
      <c r="EQ295" s="50"/>
      <c r="ER295" s="50"/>
      <c r="ES295" s="50"/>
      <c r="ET295" s="50"/>
      <c r="EU295" s="50"/>
      <c r="EV295" s="50"/>
    </row>
    <row r="296" spans="1:152" ht="15" customHeight="1">
      <c r="A296" s="22"/>
      <c r="B296" s="22"/>
      <c r="C296" s="62">
        <v>11</v>
      </c>
      <c r="D296" s="102" t="s">
        <v>37</v>
      </c>
      <c r="E296" s="102"/>
      <c r="F296" s="102"/>
      <c r="G296" s="102"/>
      <c r="H296" s="102"/>
      <c r="I296" s="102"/>
      <c r="J296" s="102"/>
      <c r="K296" s="102"/>
      <c r="L296" s="102"/>
      <c r="M296" s="102"/>
      <c r="N296" s="102"/>
      <c r="O296" s="103">
        <f t="shared" ca="1" si="28"/>
        <v>121.51466369628906</v>
      </c>
      <c r="P296" s="103"/>
      <c r="Q296" s="103"/>
      <c r="R296" s="104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4"/>
      <c r="AE296" s="52" t="s">
        <v>37</v>
      </c>
      <c r="AF296" s="53">
        <f t="shared" ca="1" si="29"/>
        <v>121.51466369628906</v>
      </c>
      <c r="AG296" s="53">
        <v>-121.51466369628906</v>
      </c>
      <c r="AH296" s="53">
        <v>-120.74622344970703</v>
      </c>
      <c r="AI296" s="49">
        <v>-119.96896362304687</v>
      </c>
      <c r="AJ296" s="49">
        <v>-119.97625732421875</v>
      </c>
      <c r="AK296" s="49">
        <v>-119.2080078125</v>
      </c>
      <c r="EQ296" s="50"/>
      <c r="ER296" s="50"/>
      <c r="ES296" s="50"/>
      <c r="ET296" s="50"/>
      <c r="EU296" s="50"/>
      <c r="EV296" s="50"/>
    </row>
    <row r="297" spans="1:152" ht="15" customHeight="1">
      <c r="A297" s="22"/>
      <c r="B297" s="22"/>
      <c r="C297" s="62">
        <v>12</v>
      </c>
      <c r="D297" s="102" t="s">
        <v>38</v>
      </c>
      <c r="E297" s="102"/>
      <c r="F297" s="102"/>
      <c r="G297" s="102"/>
      <c r="H297" s="102"/>
      <c r="I297" s="102"/>
      <c r="J297" s="102"/>
      <c r="K297" s="102"/>
      <c r="L297" s="102"/>
      <c r="M297" s="102"/>
      <c r="N297" s="102"/>
      <c r="O297" s="103">
        <f t="shared" ca="1" si="28"/>
        <v>158.13818359375</v>
      </c>
      <c r="P297" s="103"/>
      <c r="Q297" s="103"/>
      <c r="R297" s="104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4"/>
      <c r="AE297" s="52" t="s">
        <v>38</v>
      </c>
      <c r="AF297" s="53">
        <f t="shared" ca="1" si="29"/>
        <v>158.13818359375</v>
      </c>
      <c r="AG297" s="53">
        <v>-158.13818359375</v>
      </c>
      <c r="AH297" s="53">
        <v>-156.51533508300781</v>
      </c>
      <c r="AI297" s="49">
        <v>-155.13020324707031</v>
      </c>
      <c r="AJ297" s="49">
        <v>-154.60659790039062</v>
      </c>
      <c r="AK297" s="49">
        <v>-153.29989624023437</v>
      </c>
      <c r="EQ297" s="50"/>
      <c r="ER297" s="50"/>
      <c r="ES297" s="50"/>
      <c r="ET297" s="50"/>
      <c r="EU297" s="50"/>
      <c r="EV297" s="50"/>
    </row>
    <row r="298" spans="1:152" ht="15" customHeight="1">
      <c r="A298" s="22"/>
      <c r="B298" s="22"/>
      <c r="C298" s="62">
        <v>13</v>
      </c>
      <c r="D298" s="102" t="s">
        <v>39</v>
      </c>
      <c r="E298" s="102"/>
      <c r="F298" s="102"/>
      <c r="G298" s="102"/>
      <c r="H298" s="102"/>
      <c r="I298" s="102"/>
      <c r="J298" s="102"/>
      <c r="K298" s="102"/>
      <c r="L298" s="102"/>
      <c r="M298" s="102"/>
      <c r="N298" s="102"/>
      <c r="O298" s="103">
        <f t="shared" ca="1" si="28"/>
        <v>158.20249938964844</v>
      </c>
      <c r="P298" s="103"/>
      <c r="Q298" s="103"/>
      <c r="R298" s="104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4"/>
      <c r="AE298" s="52" t="s">
        <v>39</v>
      </c>
      <c r="AF298" s="53">
        <f t="shared" ca="1" si="29"/>
        <v>158.20249938964844</v>
      </c>
      <c r="AG298" s="53">
        <v>-158.20249938964844</v>
      </c>
      <c r="AH298" s="53">
        <v>-156.57797241210937</v>
      </c>
      <c r="AI298" s="49">
        <v>-155.19158935546875</v>
      </c>
      <c r="AJ298" s="49">
        <v>-154.66688537597656</v>
      </c>
      <c r="AK298" s="49">
        <v>-153.35906982421875</v>
      </c>
      <c r="EQ298" s="50"/>
      <c r="ER298" s="50"/>
      <c r="ES298" s="50"/>
      <c r="ET298" s="50"/>
      <c r="EU298" s="50"/>
      <c r="EV298" s="50"/>
    </row>
    <row r="299" spans="1:152" ht="15" customHeight="1">
      <c r="A299" s="22"/>
      <c r="B299" s="22"/>
      <c r="C299" s="62">
        <v>14</v>
      </c>
      <c r="D299" s="102" t="s">
        <v>40</v>
      </c>
      <c r="E299" s="102"/>
      <c r="F299" s="102"/>
      <c r="G299" s="102"/>
      <c r="H299" s="102"/>
      <c r="I299" s="102"/>
      <c r="J299" s="102"/>
      <c r="K299" s="102"/>
      <c r="L299" s="102"/>
      <c r="M299" s="102"/>
      <c r="N299" s="102"/>
      <c r="O299" s="103">
        <f t="shared" ca="1" si="28"/>
        <v>181.59996032714844</v>
      </c>
      <c r="P299" s="103"/>
      <c r="Q299" s="103"/>
      <c r="R299" s="104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4"/>
      <c r="AE299" s="52" t="s">
        <v>40</v>
      </c>
      <c r="AF299" s="53">
        <f t="shared" ca="1" si="29"/>
        <v>181.59996032714844</v>
      </c>
      <c r="AG299" s="53">
        <v>-181.59996032714844</v>
      </c>
      <c r="AH299" s="53">
        <v>-179.93817138671875</v>
      </c>
      <c r="AI299" s="49">
        <v>-178.29403686523437</v>
      </c>
      <c r="AJ299" s="49">
        <v>-177.28627014160156</v>
      </c>
      <c r="AK299" s="49">
        <v>-175.14317321777344</v>
      </c>
      <c r="EQ299" s="50"/>
      <c r="ER299" s="50"/>
      <c r="ES299" s="50"/>
      <c r="ET299" s="50"/>
      <c r="EU299" s="50"/>
      <c r="EV299" s="50"/>
    </row>
    <row r="300" spans="1:152" ht="15" customHeight="1">
      <c r="A300" s="22"/>
      <c r="B300" s="22"/>
      <c r="C300" s="62">
        <v>15</v>
      </c>
      <c r="D300" s="102" t="s">
        <v>41</v>
      </c>
      <c r="E300" s="102"/>
      <c r="F300" s="102"/>
      <c r="G300" s="102"/>
      <c r="H300" s="102"/>
      <c r="I300" s="102"/>
      <c r="J300" s="102"/>
      <c r="K300" s="102"/>
      <c r="L300" s="102"/>
      <c r="M300" s="102"/>
      <c r="N300" s="102"/>
      <c r="O300" s="103">
        <f t="shared" ca="1" si="28"/>
        <v>182.14704895019531</v>
      </c>
      <c r="P300" s="103"/>
      <c r="Q300" s="103"/>
      <c r="R300" s="104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4"/>
      <c r="AE300" s="52" t="s">
        <v>41</v>
      </c>
      <c r="AF300" s="53">
        <f t="shared" ca="1" si="29"/>
        <v>182.14704895019531</v>
      </c>
      <c r="AG300" s="53">
        <v>-182.14704895019531</v>
      </c>
      <c r="AH300" s="53">
        <v>-180.36700439453125</v>
      </c>
      <c r="AI300" s="49">
        <v>-178.69667053222656</v>
      </c>
      <c r="AJ300" s="49">
        <v>-177.73344421386719</v>
      </c>
      <c r="AK300" s="49">
        <v>-175.72763061523437</v>
      </c>
      <c r="EQ300" s="50"/>
      <c r="ER300" s="50"/>
      <c r="ES300" s="50"/>
      <c r="ET300" s="50"/>
      <c r="EU300" s="50"/>
      <c r="EV300" s="50"/>
    </row>
    <row r="301" spans="1:152" ht="15" customHeight="1">
      <c r="A301" s="22"/>
      <c r="B301" s="22"/>
      <c r="C301" s="62">
        <v>16</v>
      </c>
      <c r="D301" s="102" t="s">
        <v>42</v>
      </c>
      <c r="E301" s="102"/>
      <c r="F301" s="102"/>
      <c r="G301" s="102"/>
      <c r="H301" s="102"/>
      <c r="I301" s="102"/>
      <c r="J301" s="102"/>
      <c r="K301" s="102"/>
      <c r="L301" s="102"/>
      <c r="M301" s="102"/>
      <c r="N301" s="102"/>
      <c r="O301" s="103">
        <f t="shared" ca="1" si="28"/>
        <v>187.28645324707031</v>
      </c>
      <c r="P301" s="103"/>
      <c r="Q301" s="103"/>
      <c r="R301" s="104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4"/>
      <c r="AE301" s="52" t="s">
        <v>42</v>
      </c>
      <c r="AF301" s="53">
        <f t="shared" ca="1" si="29"/>
        <v>187.28645324707031</v>
      </c>
      <c r="AG301" s="53">
        <v>-187.28645324707031</v>
      </c>
      <c r="AH301" s="53">
        <v>-185.42250061035156</v>
      </c>
      <c r="AI301" s="49">
        <v>-184.33377075195312</v>
      </c>
      <c r="AJ301" s="49">
        <v>-182.57777404785156</v>
      </c>
      <c r="AK301" s="49">
        <v>-180.68785095214844</v>
      </c>
      <c r="EQ301" s="50"/>
      <c r="ER301" s="50"/>
      <c r="ES301" s="50"/>
      <c r="ET301" s="50"/>
      <c r="EU301" s="50"/>
      <c r="EV301" s="50"/>
    </row>
    <row r="302" spans="1:152" ht="15" customHeight="1">
      <c r="A302" s="22"/>
      <c r="B302" s="22"/>
      <c r="C302" s="62">
        <v>17</v>
      </c>
      <c r="D302" s="102" t="s">
        <v>43</v>
      </c>
      <c r="E302" s="102"/>
      <c r="F302" s="102"/>
      <c r="G302" s="102"/>
      <c r="H302" s="102"/>
      <c r="I302" s="102"/>
      <c r="J302" s="102"/>
      <c r="K302" s="102"/>
      <c r="L302" s="102"/>
      <c r="M302" s="102"/>
      <c r="N302" s="102"/>
      <c r="O302" s="105">
        <f t="shared" ca="1" si="28"/>
        <v>206.9439697265625</v>
      </c>
      <c r="P302" s="103"/>
      <c r="Q302" s="103"/>
      <c r="R302" s="104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4"/>
      <c r="AE302" s="52" t="s">
        <v>43</v>
      </c>
      <c r="AF302" s="53">
        <f t="shared" ca="1" si="29"/>
        <v>206.9439697265625</v>
      </c>
      <c r="AG302" s="53">
        <v>-206.9439697265625</v>
      </c>
      <c r="AH302" s="53">
        <v>-204.8944091796875</v>
      </c>
      <c r="AI302" s="49">
        <v>-201.81388854980469</v>
      </c>
      <c r="AJ302" s="49">
        <v>-204.72401428222656</v>
      </c>
      <c r="AK302" s="49">
        <v>-204.42971801757813</v>
      </c>
      <c r="EQ302" s="50"/>
      <c r="ER302" s="50"/>
      <c r="ES302" s="50"/>
      <c r="ET302" s="50"/>
      <c r="EU302" s="50"/>
      <c r="EV302" s="50"/>
    </row>
    <row r="303" spans="1:152" ht="15" customHeight="1">
      <c r="A303" s="22"/>
      <c r="B303" s="22"/>
      <c r="C303" s="62">
        <v>18</v>
      </c>
      <c r="D303" s="102" t="s">
        <v>44</v>
      </c>
      <c r="E303" s="102"/>
      <c r="F303" s="102"/>
      <c r="G303" s="102"/>
      <c r="H303" s="102"/>
      <c r="I303" s="102"/>
      <c r="J303" s="102"/>
      <c r="K303" s="102"/>
      <c r="L303" s="102"/>
      <c r="M303" s="102"/>
      <c r="N303" s="102"/>
      <c r="O303" s="103">
        <f t="shared" ca="1" si="28"/>
        <v>0</v>
      </c>
      <c r="P303" s="103"/>
      <c r="Q303" s="103"/>
      <c r="R303" s="104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4"/>
      <c r="AE303" s="52" t="s">
        <v>44</v>
      </c>
      <c r="AF303" s="53">
        <f t="shared" ca="1" si="29"/>
        <v>0</v>
      </c>
      <c r="AG303" s="53">
        <v>0</v>
      </c>
      <c r="AH303" s="53">
        <v>0</v>
      </c>
      <c r="AI303" s="49">
        <v>0</v>
      </c>
      <c r="AJ303" s="49">
        <v>0</v>
      </c>
      <c r="AK303" s="49">
        <v>0</v>
      </c>
      <c r="EQ303" s="50"/>
      <c r="ER303" s="50"/>
      <c r="ES303" s="50"/>
      <c r="ET303" s="50"/>
      <c r="EU303" s="50"/>
      <c r="EV303" s="50"/>
    </row>
    <row r="304" spans="1:152" ht="15" customHeight="1">
      <c r="A304" s="22"/>
      <c r="B304" s="22"/>
      <c r="C304" s="62">
        <v>19</v>
      </c>
      <c r="D304" s="102" t="s">
        <v>45</v>
      </c>
      <c r="E304" s="102"/>
      <c r="F304" s="102"/>
      <c r="G304" s="102"/>
      <c r="H304" s="102"/>
      <c r="I304" s="102"/>
      <c r="J304" s="102"/>
      <c r="K304" s="102"/>
      <c r="L304" s="102"/>
      <c r="M304" s="102"/>
      <c r="N304" s="102"/>
      <c r="O304" s="103">
        <f t="shared" ca="1" si="28"/>
        <v>0</v>
      </c>
      <c r="P304" s="103"/>
      <c r="Q304" s="103"/>
      <c r="R304" s="104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4"/>
      <c r="AE304" s="52" t="s">
        <v>45</v>
      </c>
      <c r="AF304" s="53">
        <f t="shared" ca="1" si="29"/>
        <v>0</v>
      </c>
      <c r="AG304" s="53">
        <v>0</v>
      </c>
      <c r="AH304" s="53">
        <v>0</v>
      </c>
      <c r="AI304" s="49">
        <v>0</v>
      </c>
      <c r="AJ304" s="49">
        <v>0</v>
      </c>
      <c r="AK304" s="49">
        <v>0</v>
      </c>
      <c r="EQ304" s="50"/>
      <c r="ER304" s="50"/>
      <c r="ES304" s="50"/>
      <c r="ET304" s="50"/>
      <c r="EU304" s="50"/>
      <c r="EV304" s="50"/>
    </row>
    <row r="305" spans="1:152" ht="15" customHeight="1">
      <c r="A305" s="22"/>
      <c r="B305" s="22"/>
      <c r="C305" s="62">
        <v>20</v>
      </c>
      <c r="D305" s="102" t="s">
        <v>46</v>
      </c>
      <c r="E305" s="102"/>
      <c r="F305" s="102"/>
      <c r="G305" s="102"/>
      <c r="H305" s="102"/>
      <c r="I305" s="102"/>
      <c r="J305" s="102"/>
      <c r="K305" s="102"/>
      <c r="L305" s="102"/>
      <c r="M305" s="102"/>
      <c r="N305" s="102"/>
      <c r="O305" s="103">
        <f t="shared" ca="1" si="28"/>
        <v>0</v>
      </c>
      <c r="P305" s="103"/>
      <c r="Q305" s="103"/>
      <c r="R305" s="104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4"/>
      <c r="AE305" s="52" t="s">
        <v>46</v>
      </c>
      <c r="AF305" s="53">
        <f t="shared" ca="1" si="29"/>
        <v>0</v>
      </c>
      <c r="AG305" s="53">
        <v>0</v>
      </c>
      <c r="AH305" s="53">
        <v>0</v>
      </c>
      <c r="AI305" s="49">
        <v>0</v>
      </c>
      <c r="AJ305" s="49">
        <v>0</v>
      </c>
      <c r="AK305" s="49">
        <v>0</v>
      </c>
      <c r="EQ305" s="50"/>
      <c r="ER305" s="50"/>
      <c r="ES305" s="50"/>
      <c r="ET305" s="50"/>
      <c r="EU305" s="50"/>
      <c r="EV305" s="50"/>
    </row>
    <row r="306" spans="1:152" ht="15" customHeight="1">
      <c r="A306" s="22"/>
      <c r="B306" s="22"/>
      <c r="C306" s="58"/>
      <c r="D306" s="106" t="s">
        <v>14</v>
      </c>
      <c r="E306" s="106"/>
      <c r="F306" s="106"/>
      <c r="G306" s="106"/>
      <c r="H306" s="106"/>
      <c r="I306" s="106"/>
      <c r="J306" s="106"/>
      <c r="K306" s="106"/>
      <c r="L306" s="106"/>
      <c r="M306" s="106"/>
      <c r="N306" s="106"/>
      <c r="O306" s="107">
        <f ca="1">MAX(O286:O305)</f>
        <v>206.9439697265625</v>
      </c>
      <c r="P306" s="107"/>
      <c r="Q306" s="107"/>
      <c r="R306" s="108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4"/>
      <c r="EQ306" s="50"/>
      <c r="ER306" s="50"/>
      <c r="ES306" s="50"/>
      <c r="ET306" s="50"/>
      <c r="EU306" s="50"/>
      <c r="EV306" s="50"/>
    </row>
    <row r="307" spans="1:152" ht="15" customHeight="1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4"/>
      <c r="EQ307" s="50"/>
      <c r="ER307" s="50"/>
      <c r="ES307" s="50"/>
      <c r="ET307" s="50"/>
      <c r="EU307" s="50"/>
      <c r="EV307" s="50"/>
    </row>
    <row r="308" spans="1:152" ht="15" customHeight="1">
      <c r="A308" s="22"/>
      <c r="B308" s="22"/>
      <c r="C308" s="76" t="s">
        <v>67</v>
      </c>
      <c r="D308" s="76"/>
      <c r="E308" s="76"/>
      <c r="F308" s="76"/>
      <c r="G308" s="76"/>
      <c r="H308" s="76"/>
      <c r="I308" s="76"/>
      <c r="J308" s="76"/>
      <c r="K308" s="76"/>
      <c r="L308" s="76"/>
      <c r="M308" s="76"/>
      <c r="N308" s="76"/>
      <c r="O308" s="76"/>
      <c r="P308" s="76"/>
      <c r="Q308" s="76"/>
      <c r="R308" s="76"/>
      <c r="S308" s="76"/>
      <c r="T308" s="76"/>
      <c r="U308" s="76"/>
      <c r="V308" s="76"/>
      <c r="W308" s="76"/>
      <c r="X308" s="76"/>
      <c r="Y308" s="76"/>
      <c r="Z308" s="76"/>
      <c r="AA308" s="76"/>
      <c r="AB308" s="76"/>
      <c r="AC308" s="76"/>
      <c r="AD308" s="14"/>
      <c r="EQ308" s="50"/>
      <c r="ER308" s="50"/>
      <c r="ES308" s="50"/>
      <c r="ET308" s="50"/>
      <c r="EU308" s="50"/>
      <c r="EV308" s="50"/>
    </row>
    <row r="309" spans="1:152" ht="15" customHeight="1">
      <c r="A309" s="22"/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1"/>
      <c r="M309" s="1"/>
      <c r="N309" s="1"/>
      <c r="O309" s="1"/>
      <c r="P309" s="1"/>
      <c r="Q309" s="19" t="s">
        <v>89</v>
      </c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4"/>
      <c r="EQ309" s="50"/>
      <c r="ER309" s="50"/>
      <c r="ES309" s="50"/>
      <c r="ET309" s="50"/>
      <c r="EU309" s="50"/>
      <c r="EV309" s="50"/>
    </row>
    <row r="310" spans="1:152" ht="15" customHeight="1">
      <c r="A310" s="22"/>
      <c r="B310" s="22"/>
      <c r="C310" s="77" t="s">
        <v>0</v>
      </c>
      <c r="D310" s="79" t="s">
        <v>3</v>
      </c>
      <c r="E310" s="79"/>
      <c r="F310" s="79"/>
      <c r="G310" s="79"/>
      <c r="H310" s="79"/>
      <c r="I310" s="79"/>
      <c r="J310" s="79"/>
      <c r="K310" s="79"/>
      <c r="L310" s="79"/>
      <c r="M310" s="79"/>
      <c r="N310" s="79"/>
      <c r="O310" s="98" t="s">
        <v>13</v>
      </c>
      <c r="P310" s="99"/>
      <c r="Q310" s="99"/>
      <c r="R310" s="99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4"/>
      <c r="EQ310" s="50"/>
      <c r="ER310" s="50"/>
      <c r="ES310" s="50"/>
      <c r="ET310" s="50"/>
      <c r="EU310" s="50"/>
      <c r="EV310" s="50"/>
    </row>
    <row r="311" spans="1:152" ht="15" customHeight="1">
      <c r="A311" s="22"/>
      <c r="B311" s="22"/>
      <c r="C311" s="78"/>
      <c r="D311" s="79"/>
      <c r="E311" s="79"/>
      <c r="F311" s="79"/>
      <c r="G311" s="79"/>
      <c r="H311" s="79"/>
      <c r="I311" s="79"/>
      <c r="J311" s="79"/>
      <c r="K311" s="79"/>
      <c r="L311" s="79"/>
      <c r="M311" s="79"/>
      <c r="N311" s="79"/>
      <c r="O311" s="100"/>
      <c r="P311" s="101"/>
      <c r="Q311" s="101"/>
      <c r="R311" s="10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4"/>
      <c r="AF311" s="53" t="s">
        <v>22</v>
      </c>
      <c r="AG311" s="53" t="s">
        <v>68</v>
      </c>
      <c r="AH311" s="53" t="s">
        <v>69</v>
      </c>
      <c r="AI311" s="49" t="s">
        <v>70</v>
      </c>
      <c r="AJ311" s="49" t="s">
        <v>71</v>
      </c>
      <c r="AK311" s="49" t="s">
        <v>72</v>
      </c>
      <c r="EQ311" s="50"/>
      <c r="ER311" s="50"/>
      <c r="ES311" s="50"/>
      <c r="ET311" s="50"/>
      <c r="EU311" s="50"/>
      <c r="EV311" s="50"/>
    </row>
    <row r="312" spans="1:152" ht="15" customHeight="1">
      <c r="A312" s="22"/>
      <c r="B312" s="22"/>
      <c r="C312" s="62">
        <v>1</v>
      </c>
      <c r="D312" s="102" t="s">
        <v>21</v>
      </c>
      <c r="E312" s="102"/>
      <c r="F312" s="102"/>
      <c r="G312" s="102"/>
      <c r="H312" s="102"/>
      <c r="I312" s="102"/>
      <c r="J312" s="102"/>
      <c r="K312" s="102"/>
      <c r="L312" s="102"/>
      <c r="M312" s="102"/>
      <c r="N312" s="102"/>
      <c r="O312" s="103">
        <f t="shared" ref="O312:O331" ca="1" si="30">AF312</f>
        <v>0</v>
      </c>
      <c r="P312" s="103"/>
      <c r="Q312" s="103"/>
      <c r="R312" s="104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4"/>
      <c r="AE312" s="52" t="s">
        <v>21</v>
      </c>
      <c r="AF312" s="53">
        <f t="shared" ref="AF312:AF331" ca="1" si="31">MAX(MAX(OFFSET(AG312,0,0,1,5),ABS(MIN(OFFSET(AG312,0,0,1,5)))))</f>
        <v>0</v>
      </c>
      <c r="AG312" s="53">
        <v>0</v>
      </c>
      <c r="AH312" s="53">
        <v>0</v>
      </c>
      <c r="AI312" s="49">
        <v>0</v>
      </c>
      <c r="AJ312" s="49">
        <v>0</v>
      </c>
      <c r="AK312" s="49">
        <v>0</v>
      </c>
      <c r="EQ312" s="50"/>
      <c r="ER312" s="50"/>
      <c r="ES312" s="50"/>
      <c r="ET312" s="50"/>
      <c r="EU312" s="50"/>
      <c r="EV312" s="50"/>
    </row>
    <row r="313" spans="1:152" ht="15" customHeight="1">
      <c r="A313" s="22"/>
      <c r="B313" s="22"/>
      <c r="C313" s="62">
        <v>2</v>
      </c>
      <c r="D313" s="102" t="s">
        <v>28</v>
      </c>
      <c r="E313" s="102"/>
      <c r="F313" s="102"/>
      <c r="G313" s="102"/>
      <c r="H313" s="102"/>
      <c r="I313" s="102"/>
      <c r="J313" s="102"/>
      <c r="K313" s="102"/>
      <c r="L313" s="102"/>
      <c r="M313" s="102"/>
      <c r="N313" s="102"/>
      <c r="O313" s="103">
        <f t="shared" ca="1" si="30"/>
        <v>0</v>
      </c>
      <c r="P313" s="103"/>
      <c r="Q313" s="103"/>
      <c r="R313" s="104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4"/>
      <c r="AE313" s="52" t="s">
        <v>28</v>
      </c>
      <c r="AF313" s="53">
        <f t="shared" ca="1" si="31"/>
        <v>0</v>
      </c>
      <c r="AG313" s="53">
        <v>0</v>
      </c>
      <c r="AH313" s="53">
        <v>0</v>
      </c>
      <c r="AI313" s="49">
        <v>0</v>
      </c>
      <c r="AJ313" s="49">
        <v>0</v>
      </c>
      <c r="AK313" s="49">
        <v>0</v>
      </c>
      <c r="EQ313" s="50"/>
      <c r="ER313" s="50"/>
      <c r="ES313" s="50"/>
      <c r="ET313" s="50"/>
      <c r="EU313" s="50"/>
      <c r="EV313" s="50"/>
    </row>
    <row r="314" spans="1:152" ht="15" customHeight="1">
      <c r="A314" s="22"/>
      <c r="B314" s="22"/>
      <c r="C314" s="62">
        <v>3</v>
      </c>
      <c r="D314" s="102" t="s">
        <v>29</v>
      </c>
      <c r="E314" s="102"/>
      <c r="F314" s="102"/>
      <c r="G314" s="102"/>
      <c r="H314" s="102"/>
      <c r="I314" s="102"/>
      <c r="J314" s="102"/>
      <c r="K314" s="102"/>
      <c r="L314" s="102"/>
      <c r="M314" s="102"/>
      <c r="N314" s="102"/>
      <c r="O314" s="103">
        <f t="shared" ca="1" si="30"/>
        <v>0</v>
      </c>
      <c r="P314" s="103"/>
      <c r="Q314" s="103"/>
      <c r="R314" s="104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4"/>
      <c r="AE314" s="52" t="s">
        <v>29</v>
      </c>
      <c r="AF314" s="53">
        <f t="shared" ca="1" si="31"/>
        <v>0</v>
      </c>
      <c r="AG314" s="53">
        <v>0</v>
      </c>
      <c r="AH314" s="53">
        <v>0</v>
      </c>
      <c r="AI314" s="49">
        <v>0</v>
      </c>
      <c r="AJ314" s="49">
        <v>0</v>
      </c>
      <c r="AK314" s="49">
        <v>0</v>
      </c>
      <c r="EQ314" s="50"/>
      <c r="ER314" s="50"/>
      <c r="ES314" s="50"/>
      <c r="ET314" s="50"/>
      <c r="EU314" s="50"/>
      <c r="EV314" s="50"/>
    </row>
    <row r="315" spans="1:152" ht="15" customHeight="1">
      <c r="A315" s="22"/>
      <c r="B315" s="22"/>
      <c r="C315" s="62">
        <v>4</v>
      </c>
      <c r="D315" s="102" t="s">
        <v>30</v>
      </c>
      <c r="E315" s="102"/>
      <c r="F315" s="102"/>
      <c r="G315" s="102"/>
      <c r="H315" s="102"/>
      <c r="I315" s="102"/>
      <c r="J315" s="102"/>
      <c r="K315" s="102"/>
      <c r="L315" s="102"/>
      <c r="M315" s="102"/>
      <c r="N315" s="102"/>
      <c r="O315" s="103">
        <f t="shared" ca="1" si="30"/>
        <v>0</v>
      </c>
      <c r="P315" s="103"/>
      <c r="Q315" s="103"/>
      <c r="R315" s="104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4"/>
      <c r="AE315" s="52" t="s">
        <v>30</v>
      </c>
      <c r="AF315" s="53">
        <f t="shared" ca="1" si="31"/>
        <v>0</v>
      </c>
      <c r="AG315" s="53">
        <v>0</v>
      </c>
      <c r="AH315" s="53">
        <v>0</v>
      </c>
      <c r="AI315" s="49">
        <v>0</v>
      </c>
      <c r="AJ315" s="49">
        <v>0</v>
      </c>
      <c r="AK315" s="49">
        <v>0</v>
      </c>
      <c r="EQ315" s="50"/>
      <c r="ER315" s="50"/>
      <c r="ES315" s="50"/>
      <c r="ET315" s="50"/>
      <c r="EU315" s="50"/>
      <c r="EV315" s="50"/>
    </row>
    <row r="316" spans="1:152" ht="15" customHeight="1">
      <c r="A316" s="22"/>
      <c r="B316" s="22"/>
      <c r="C316" s="62">
        <v>5</v>
      </c>
      <c r="D316" s="102" t="s">
        <v>31</v>
      </c>
      <c r="E316" s="102"/>
      <c r="F316" s="102"/>
      <c r="G316" s="102"/>
      <c r="H316" s="102"/>
      <c r="I316" s="102"/>
      <c r="J316" s="102"/>
      <c r="K316" s="102"/>
      <c r="L316" s="102"/>
      <c r="M316" s="102"/>
      <c r="N316" s="102"/>
      <c r="O316" s="103">
        <f t="shared" ca="1" si="30"/>
        <v>0</v>
      </c>
      <c r="P316" s="103"/>
      <c r="Q316" s="103"/>
      <c r="R316" s="104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4"/>
      <c r="AE316" s="52" t="s">
        <v>31</v>
      </c>
      <c r="AF316" s="53">
        <f t="shared" ca="1" si="31"/>
        <v>0</v>
      </c>
      <c r="AG316" s="53">
        <v>0</v>
      </c>
      <c r="AH316" s="53">
        <v>0</v>
      </c>
      <c r="AI316" s="49">
        <v>0</v>
      </c>
      <c r="AJ316" s="49">
        <v>0</v>
      </c>
      <c r="AK316" s="49">
        <v>0</v>
      </c>
      <c r="EQ316" s="50"/>
      <c r="ER316" s="50"/>
      <c r="ES316" s="50"/>
      <c r="ET316" s="50"/>
      <c r="EU316" s="50"/>
      <c r="EV316" s="50"/>
    </row>
    <row r="317" spans="1:152" ht="15" customHeight="1">
      <c r="A317" s="22"/>
      <c r="B317" s="22"/>
      <c r="C317" s="62">
        <v>6</v>
      </c>
      <c r="D317" s="102" t="s">
        <v>32</v>
      </c>
      <c r="E317" s="102"/>
      <c r="F317" s="102"/>
      <c r="G317" s="102"/>
      <c r="H317" s="102"/>
      <c r="I317" s="102"/>
      <c r="J317" s="102"/>
      <c r="K317" s="102"/>
      <c r="L317" s="102"/>
      <c r="M317" s="102"/>
      <c r="N317" s="102"/>
      <c r="O317" s="103">
        <f t="shared" ca="1" si="30"/>
        <v>0</v>
      </c>
      <c r="P317" s="103"/>
      <c r="Q317" s="103"/>
      <c r="R317" s="104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4"/>
      <c r="AE317" s="52" t="s">
        <v>32</v>
      </c>
      <c r="AF317" s="53">
        <f t="shared" ca="1" si="31"/>
        <v>0</v>
      </c>
      <c r="AG317" s="53">
        <v>0</v>
      </c>
      <c r="AH317" s="53">
        <v>0</v>
      </c>
      <c r="AI317" s="49">
        <v>0</v>
      </c>
      <c r="AJ317" s="49">
        <v>0</v>
      </c>
      <c r="AK317" s="49">
        <v>0</v>
      </c>
      <c r="EQ317" s="50"/>
      <c r="ER317" s="50"/>
      <c r="ES317" s="50"/>
      <c r="ET317" s="50"/>
      <c r="EU317" s="50"/>
      <c r="EV317" s="50"/>
    </row>
    <row r="318" spans="1:152" ht="15" customHeight="1">
      <c r="A318" s="22"/>
      <c r="B318" s="22"/>
      <c r="C318" s="62">
        <v>7</v>
      </c>
      <c r="D318" s="102" t="s">
        <v>33</v>
      </c>
      <c r="E318" s="102"/>
      <c r="F318" s="102"/>
      <c r="G318" s="102"/>
      <c r="H318" s="102"/>
      <c r="I318" s="102"/>
      <c r="J318" s="102"/>
      <c r="K318" s="102"/>
      <c r="L318" s="102"/>
      <c r="M318" s="102"/>
      <c r="N318" s="102"/>
      <c r="O318" s="103">
        <f t="shared" ca="1" si="30"/>
        <v>0</v>
      </c>
      <c r="P318" s="103"/>
      <c r="Q318" s="103"/>
      <c r="R318" s="104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4"/>
      <c r="AE318" s="52" t="s">
        <v>33</v>
      </c>
      <c r="AF318" s="53">
        <f t="shared" ca="1" si="31"/>
        <v>0</v>
      </c>
      <c r="AG318" s="53">
        <v>0</v>
      </c>
      <c r="AH318" s="53">
        <v>0</v>
      </c>
      <c r="AI318" s="49">
        <v>0</v>
      </c>
      <c r="AJ318" s="49">
        <v>0</v>
      </c>
      <c r="AK318" s="49">
        <v>0</v>
      </c>
      <c r="EQ318" s="50"/>
      <c r="ER318" s="50"/>
      <c r="ES318" s="50"/>
      <c r="ET318" s="50"/>
      <c r="EU318" s="50"/>
      <c r="EV318" s="50"/>
    </row>
    <row r="319" spans="1:152" ht="15" customHeight="1">
      <c r="A319" s="22"/>
      <c r="B319" s="22"/>
      <c r="C319" s="62">
        <v>8</v>
      </c>
      <c r="D319" s="102" t="s">
        <v>34</v>
      </c>
      <c r="E319" s="102"/>
      <c r="F319" s="102"/>
      <c r="G319" s="102"/>
      <c r="H319" s="102"/>
      <c r="I319" s="102"/>
      <c r="J319" s="102"/>
      <c r="K319" s="102"/>
      <c r="L319" s="102"/>
      <c r="M319" s="102"/>
      <c r="N319" s="102"/>
      <c r="O319" s="103">
        <f t="shared" ca="1" si="30"/>
        <v>0</v>
      </c>
      <c r="P319" s="103"/>
      <c r="Q319" s="103"/>
      <c r="R319" s="104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4"/>
      <c r="AE319" s="52" t="s">
        <v>34</v>
      </c>
      <c r="AF319" s="53">
        <f t="shared" ca="1" si="31"/>
        <v>0</v>
      </c>
      <c r="AG319" s="53">
        <v>0</v>
      </c>
      <c r="AH319" s="53">
        <v>0</v>
      </c>
      <c r="AI319" s="49">
        <v>0</v>
      </c>
      <c r="AJ319" s="49">
        <v>0</v>
      </c>
      <c r="AK319" s="49">
        <v>0</v>
      </c>
      <c r="EQ319" s="50"/>
      <c r="ER319" s="50"/>
      <c r="ES319" s="50"/>
      <c r="ET319" s="50"/>
      <c r="EU319" s="50"/>
      <c r="EV319" s="50"/>
    </row>
    <row r="320" spans="1:152" ht="15" customHeight="1">
      <c r="A320" s="22"/>
      <c r="B320" s="22"/>
      <c r="C320" s="62">
        <v>9</v>
      </c>
      <c r="D320" s="102" t="s">
        <v>35</v>
      </c>
      <c r="E320" s="102"/>
      <c r="F320" s="102"/>
      <c r="G320" s="102"/>
      <c r="H320" s="102"/>
      <c r="I320" s="102"/>
      <c r="J320" s="102"/>
      <c r="K320" s="102"/>
      <c r="L320" s="102"/>
      <c r="M320" s="102"/>
      <c r="N320" s="102"/>
      <c r="O320" s="103">
        <f t="shared" ca="1" si="30"/>
        <v>2.7922946028411388E-3</v>
      </c>
      <c r="P320" s="103"/>
      <c r="Q320" s="103"/>
      <c r="R320" s="104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4"/>
      <c r="AE320" s="52" t="s">
        <v>35</v>
      </c>
      <c r="AF320" s="53">
        <f t="shared" ca="1" si="31"/>
        <v>2.7922946028411388E-3</v>
      </c>
      <c r="AG320" s="53">
        <v>2.7922946028411388E-3</v>
      </c>
      <c r="AH320" s="53">
        <v>1.2508920626714826E-3</v>
      </c>
      <c r="AI320" s="49">
        <v>-4.0027612703852355E-4</v>
      </c>
      <c r="AJ320" s="49">
        <v>-7.0032320218160748E-4</v>
      </c>
      <c r="AK320" s="49">
        <v>-1.6929230187088251E-3</v>
      </c>
      <c r="EQ320" s="50"/>
      <c r="ER320" s="50"/>
      <c r="ES320" s="50"/>
      <c r="ET320" s="50"/>
      <c r="EU320" s="50"/>
      <c r="EV320" s="50"/>
    </row>
    <row r="321" spans="1:152" ht="15" customHeight="1">
      <c r="A321" s="22"/>
      <c r="B321" s="22"/>
      <c r="C321" s="62">
        <v>10</v>
      </c>
      <c r="D321" s="102" t="s">
        <v>36</v>
      </c>
      <c r="E321" s="102"/>
      <c r="F321" s="102"/>
      <c r="G321" s="102"/>
      <c r="H321" s="102"/>
      <c r="I321" s="102"/>
      <c r="J321" s="102"/>
      <c r="K321" s="102"/>
      <c r="L321" s="102"/>
      <c r="M321" s="102"/>
      <c r="N321" s="102"/>
      <c r="O321" s="103">
        <f t="shared" ca="1" si="30"/>
        <v>92.598800659179688</v>
      </c>
      <c r="P321" s="103"/>
      <c r="Q321" s="103"/>
      <c r="R321" s="104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4"/>
      <c r="AE321" s="52" t="s">
        <v>36</v>
      </c>
      <c r="AF321" s="53">
        <f t="shared" ca="1" si="31"/>
        <v>92.598800659179688</v>
      </c>
      <c r="AG321" s="53">
        <v>-86.488533020019531</v>
      </c>
      <c r="AH321" s="53">
        <v>-87.264259338378906</v>
      </c>
      <c r="AI321" s="49">
        <v>-88.530525207519531</v>
      </c>
      <c r="AJ321" s="49">
        <v>-90.130081176757813</v>
      </c>
      <c r="AK321" s="49">
        <v>-92.598800659179688</v>
      </c>
      <c r="EQ321" s="50"/>
      <c r="ER321" s="50"/>
      <c r="ES321" s="50"/>
      <c r="ET321" s="50"/>
      <c r="EU321" s="50"/>
      <c r="EV321" s="50"/>
    </row>
    <row r="322" spans="1:152" ht="15" customHeight="1">
      <c r="A322" s="22"/>
      <c r="B322" s="22"/>
      <c r="C322" s="62">
        <v>11</v>
      </c>
      <c r="D322" s="102" t="s">
        <v>37</v>
      </c>
      <c r="E322" s="102"/>
      <c r="F322" s="102"/>
      <c r="G322" s="102"/>
      <c r="H322" s="102"/>
      <c r="I322" s="102"/>
      <c r="J322" s="102"/>
      <c r="K322" s="102"/>
      <c r="L322" s="102"/>
      <c r="M322" s="102"/>
      <c r="N322" s="102"/>
      <c r="O322" s="103">
        <f t="shared" ca="1" si="30"/>
        <v>92.688880920410156</v>
      </c>
      <c r="P322" s="103"/>
      <c r="Q322" s="103"/>
      <c r="R322" s="104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4"/>
      <c r="AE322" s="52" t="s">
        <v>37</v>
      </c>
      <c r="AF322" s="53">
        <f t="shared" ca="1" si="31"/>
        <v>92.688880920410156</v>
      </c>
      <c r="AG322" s="53">
        <v>-86.573593139648438</v>
      </c>
      <c r="AH322" s="53">
        <v>-87.347038269042969</v>
      </c>
      <c r="AI322" s="49">
        <v>-88.613075256347656</v>
      </c>
      <c r="AJ322" s="49">
        <v>-90.215049743652344</v>
      </c>
      <c r="AK322" s="49">
        <v>-92.688880920410156</v>
      </c>
      <c r="EQ322" s="50"/>
      <c r="ER322" s="50"/>
      <c r="ES322" s="50"/>
      <c r="ET322" s="50"/>
      <c r="EU322" s="50"/>
      <c r="EV322" s="50"/>
    </row>
    <row r="323" spans="1:152" ht="15" customHeight="1">
      <c r="A323" s="22"/>
      <c r="B323" s="22"/>
      <c r="C323" s="62">
        <v>12</v>
      </c>
      <c r="D323" s="102" t="s">
        <v>38</v>
      </c>
      <c r="E323" s="102"/>
      <c r="F323" s="102"/>
      <c r="G323" s="102"/>
      <c r="H323" s="102"/>
      <c r="I323" s="102"/>
      <c r="J323" s="102"/>
      <c r="K323" s="102"/>
      <c r="L323" s="102"/>
      <c r="M323" s="102"/>
      <c r="N323" s="102"/>
      <c r="O323" s="103">
        <f t="shared" ca="1" si="30"/>
        <v>161.19062805175781</v>
      </c>
      <c r="P323" s="103"/>
      <c r="Q323" s="103"/>
      <c r="R323" s="104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4"/>
      <c r="AE323" s="52" t="s">
        <v>38</v>
      </c>
      <c r="AF323" s="53">
        <f t="shared" ca="1" si="31"/>
        <v>161.19062805175781</v>
      </c>
      <c r="AG323" s="53">
        <v>-153.0655517578125</v>
      </c>
      <c r="AH323" s="53">
        <v>-154.75521850585937</v>
      </c>
      <c r="AI323" s="49">
        <v>-156.56721496582031</v>
      </c>
      <c r="AJ323" s="49">
        <v>-158.51455688476562</v>
      </c>
      <c r="AK323" s="49">
        <v>-161.19062805175781</v>
      </c>
      <c r="EQ323" s="50"/>
      <c r="ER323" s="50"/>
      <c r="ES323" s="50"/>
      <c r="ET323" s="50"/>
      <c r="EU323" s="50"/>
      <c r="EV323" s="50"/>
    </row>
    <row r="324" spans="1:152" ht="15" customHeight="1">
      <c r="A324" s="22"/>
      <c r="B324" s="22"/>
      <c r="C324" s="62">
        <v>13</v>
      </c>
      <c r="D324" s="102" t="s">
        <v>39</v>
      </c>
      <c r="E324" s="102"/>
      <c r="F324" s="102"/>
      <c r="G324" s="102"/>
      <c r="H324" s="102"/>
      <c r="I324" s="102"/>
      <c r="J324" s="102"/>
      <c r="K324" s="102"/>
      <c r="L324" s="102"/>
      <c r="M324" s="102"/>
      <c r="N324" s="102"/>
      <c r="O324" s="103">
        <f t="shared" ca="1" si="30"/>
        <v>161.28291320800781</v>
      </c>
      <c r="P324" s="103"/>
      <c r="Q324" s="103"/>
      <c r="R324" s="104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4"/>
      <c r="AE324" s="52" t="s">
        <v>39</v>
      </c>
      <c r="AF324" s="53">
        <f t="shared" ca="1" si="31"/>
        <v>161.28291320800781</v>
      </c>
      <c r="AG324" s="53">
        <v>-153.15406799316406</v>
      </c>
      <c r="AH324" s="53">
        <v>-154.84373474121094</v>
      </c>
      <c r="AI324" s="49">
        <v>-156.65626525878906</v>
      </c>
      <c r="AJ324" s="49">
        <v>-158.60476684570312</v>
      </c>
      <c r="AK324" s="49">
        <v>-161.28291320800781</v>
      </c>
      <c r="EQ324" s="50"/>
      <c r="ER324" s="50"/>
      <c r="ES324" s="50"/>
      <c r="ET324" s="50"/>
      <c r="EU324" s="50"/>
      <c r="EV324" s="50"/>
    </row>
    <row r="325" spans="1:152" ht="15" customHeight="1">
      <c r="A325" s="22"/>
      <c r="B325" s="22"/>
      <c r="C325" s="62">
        <v>14</v>
      </c>
      <c r="D325" s="102" t="s">
        <v>40</v>
      </c>
      <c r="E325" s="102"/>
      <c r="F325" s="102"/>
      <c r="G325" s="102"/>
      <c r="H325" s="102"/>
      <c r="I325" s="102"/>
      <c r="J325" s="102"/>
      <c r="K325" s="102"/>
      <c r="L325" s="102"/>
      <c r="M325" s="102"/>
      <c r="N325" s="102"/>
      <c r="O325" s="103">
        <f t="shared" ca="1" si="30"/>
        <v>205.41317749023437</v>
      </c>
      <c r="P325" s="103"/>
      <c r="Q325" s="103"/>
      <c r="R325" s="104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4"/>
      <c r="AE325" s="52" t="s">
        <v>40</v>
      </c>
      <c r="AF325" s="53">
        <f t="shared" ca="1" si="31"/>
        <v>205.41317749023437</v>
      </c>
      <c r="AG325" s="53">
        <v>-196.07426452636719</v>
      </c>
      <c r="AH325" s="53">
        <v>-196.73970031738281</v>
      </c>
      <c r="AI325" s="49">
        <v>-198.42660522460938</v>
      </c>
      <c r="AJ325" s="49">
        <v>-201.08027648925781</v>
      </c>
      <c r="AK325" s="49">
        <v>-205.41317749023437</v>
      </c>
      <c r="EQ325" s="50"/>
      <c r="ER325" s="50"/>
      <c r="ES325" s="50"/>
      <c r="ET325" s="50"/>
      <c r="EU325" s="50"/>
      <c r="EV325" s="50"/>
    </row>
    <row r="326" spans="1:152" ht="15" customHeight="1">
      <c r="A326" s="22"/>
      <c r="B326" s="22"/>
      <c r="C326" s="62">
        <v>15</v>
      </c>
      <c r="D326" s="102" t="s">
        <v>41</v>
      </c>
      <c r="E326" s="102"/>
      <c r="F326" s="102"/>
      <c r="G326" s="102"/>
      <c r="H326" s="102"/>
      <c r="I326" s="102"/>
      <c r="J326" s="102"/>
      <c r="K326" s="102"/>
      <c r="L326" s="102"/>
      <c r="M326" s="102"/>
      <c r="N326" s="102"/>
      <c r="O326" s="103">
        <f t="shared" ca="1" si="30"/>
        <v>205.2532958984375</v>
      </c>
      <c r="P326" s="103"/>
      <c r="Q326" s="103"/>
      <c r="R326" s="104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4"/>
      <c r="AE326" s="52" t="s">
        <v>41</v>
      </c>
      <c r="AF326" s="53">
        <f t="shared" ca="1" si="31"/>
        <v>205.2532958984375</v>
      </c>
      <c r="AG326" s="53">
        <v>-195.86358642578125</v>
      </c>
      <c r="AH326" s="53">
        <v>-196.89395141601562</v>
      </c>
      <c r="AI326" s="49">
        <v>-198.69583129882812</v>
      </c>
      <c r="AJ326" s="49">
        <v>-201.24308776855469</v>
      </c>
      <c r="AK326" s="49">
        <v>-205.2532958984375</v>
      </c>
      <c r="EQ326" s="50"/>
      <c r="ER326" s="50"/>
      <c r="ES326" s="50"/>
      <c r="ET326" s="50"/>
      <c r="EU326" s="50"/>
      <c r="EV326" s="50"/>
    </row>
    <row r="327" spans="1:152" ht="15" customHeight="1">
      <c r="A327" s="22"/>
      <c r="B327" s="22"/>
      <c r="C327" s="62">
        <v>16</v>
      </c>
      <c r="D327" s="102" t="s">
        <v>42</v>
      </c>
      <c r="E327" s="102"/>
      <c r="F327" s="102"/>
      <c r="G327" s="102"/>
      <c r="H327" s="102"/>
      <c r="I327" s="102"/>
      <c r="J327" s="102"/>
      <c r="K327" s="102"/>
      <c r="L327" s="102"/>
      <c r="M327" s="102"/>
      <c r="N327" s="102"/>
      <c r="O327" s="105">
        <f t="shared" ca="1" si="30"/>
        <v>216.02297973632812</v>
      </c>
      <c r="P327" s="103"/>
      <c r="Q327" s="103"/>
      <c r="R327" s="104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4"/>
      <c r="AE327" s="52" t="s">
        <v>42</v>
      </c>
      <c r="AF327" s="53">
        <f t="shared" ca="1" si="31"/>
        <v>216.02297973632812</v>
      </c>
      <c r="AG327" s="53">
        <v>-206.74311828613281</v>
      </c>
      <c r="AH327" s="53">
        <v>-207.86602783203125</v>
      </c>
      <c r="AI327" s="49">
        <v>-208.20388793945312</v>
      </c>
      <c r="AJ327" s="49">
        <v>-212.47540283203125</v>
      </c>
      <c r="AK327" s="49">
        <v>-216.02297973632812</v>
      </c>
      <c r="EQ327" s="50"/>
      <c r="ER327" s="50"/>
      <c r="ES327" s="50"/>
      <c r="ET327" s="50"/>
      <c r="EU327" s="50"/>
      <c r="EV327" s="50"/>
    </row>
    <row r="328" spans="1:152" ht="15" customHeight="1">
      <c r="A328" s="22"/>
      <c r="B328" s="22"/>
      <c r="C328" s="62">
        <v>17</v>
      </c>
      <c r="D328" s="102" t="s">
        <v>43</v>
      </c>
      <c r="E328" s="102"/>
      <c r="F328" s="102"/>
      <c r="G328" s="102"/>
      <c r="H328" s="102"/>
      <c r="I328" s="102"/>
      <c r="J328" s="102"/>
      <c r="K328" s="102"/>
      <c r="L328" s="102"/>
      <c r="M328" s="102"/>
      <c r="N328" s="102"/>
      <c r="O328" s="103">
        <f t="shared" ca="1" si="30"/>
        <v>0</v>
      </c>
      <c r="P328" s="103"/>
      <c r="Q328" s="103"/>
      <c r="R328" s="104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4"/>
      <c r="AE328" s="52" t="s">
        <v>43</v>
      </c>
      <c r="AF328" s="53">
        <f t="shared" ca="1" si="31"/>
        <v>0</v>
      </c>
      <c r="AG328" s="53">
        <v>0</v>
      </c>
      <c r="AH328" s="53">
        <v>0</v>
      </c>
      <c r="AI328" s="49">
        <v>0</v>
      </c>
      <c r="AJ328" s="49">
        <v>0</v>
      </c>
      <c r="AK328" s="49">
        <v>0</v>
      </c>
      <c r="EQ328" s="50"/>
      <c r="ER328" s="50"/>
      <c r="ES328" s="50"/>
      <c r="ET328" s="50"/>
      <c r="EU328" s="50"/>
      <c r="EV328" s="50"/>
    </row>
    <row r="329" spans="1:152" ht="15" customHeight="1">
      <c r="A329" s="22"/>
      <c r="B329" s="22"/>
      <c r="C329" s="62">
        <v>18</v>
      </c>
      <c r="D329" s="102" t="s">
        <v>44</v>
      </c>
      <c r="E329" s="102"/>
      <c r="F329" s="102"/>
      <c r="G329" s="102"/>
      <c r="H329" s="102"/>
      <c r="I329" s="102"/>
      <c r="J329" s="102"/>
      <c r="K329" s="102"/>
      <c r="L329" s="102"/>
      <c r="M329" s="102"/>
      <c r="N329" s="102"/>
      <c r="O329" s="103">
        <f t="shared" ca="1" si="30"/>
        <v>0</v>
      </c>
      <c r="P329" s="103"/>
      <c r="Q329" s="103"/>
      <c r="R329" s="104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4"/>
      <c r="AE329" s="52" t="s">
        <v>44</v>
      </c>
      <c r="AF329" s="53">
        <f t="shared" ca="1" si="31"/>
        <v>0</v>
      </c>
      <c r="AG329" s="53">
        <v>0</v>
      </c>
      <c r="AH329" s="53">
        <v>0</v>
      </c>
      <c r="AI329" s="49">
        <v>0</v>
      </c>
      <c r="AJ329" s="49">
        <v>0</v>
      </c>
      <c r="AK329" s="49">
        <v>0</v>
      </c>
      <c r="EQ329" s="50"/>
      <c r="ER329" s="50"/>
      <c r="ES329" s="50"/>
      <c r="ET329" s="50"/>
      <c r="EU329" s="50"/>
      <c r="EV329" s="50"/>
    </row>
    <row r="330" spans="1:152" ht="15" customHeight="1">
      <c r="A330" s="22"/>
      <c r="B330" s="22"/>
      <c r="C330" s="62">
        <v>19</v>
      </c>
      <c r="D330" s="102" t="s">
        <v>45</v>
      </c>
      <c r="E330" s="102"/>
      <c r="F330" s="102"/>
      <c r="G330" s="102"/>
      <c r="H330" s="102"/>
      <c r="I330" s="102"/>
      <c r="J330" s="102"/>
      <c r="K330" s="102"/>
      <c r="L330" s="102"/>
      <c r="M330" s="102"/>
      <c r="N330" s="102"/>
      <c r="O330" s="103">
        <f t="shared" ca="1" si="30"/>
        <v>0</v>
      </c>
      <c r="P330" s="103"/>
      <c r="Q330" s="103"/>
      <c r="R330" s="104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4"/>
      <c r="AE330" s="52" t="s">
        <v>45</v>
      </c>
      <c r="AF330" s="53">
        <f t="shared" ca="1" si="31"/>
        <v>0</v>
      </c>
      <c r="AG330" s="53">
        <v>0</v>
      </c>
      <c r="AH330" s="53">
        <v>0</v>
      </c>
      <c r="AI330" s="49">
        <v>0</v>
      </c>
      <c r="AJ330" s="49">
        <v>0</v>
      </c>
      <c r="AK330" s="49">
        <v>0</v>
      </c>
      <c r="EQ330" s="50"/>
      <c r="ER330" s="50"/>
      <c r="ES330" s="50"/>
      <c r="ET330" s="50"/>
      <c r="EU330" s="50"/>
      <c r="EV330" s="50"/>
    </row>
    <row r="331" spans="1:152" ht="15" customHeight="1">
      <c r="A331" s="22"/>
      <c r="B331" s="22"/>
      <c r="C331" s="62">
        <v>20</v>
      </c>
      <c r="D331" s="102" t="s">
        <v>46</v>
      </c>
      <c r="E331" s="102"/>
      <c r="F331" s="102"/>
      <c r="G331" s="102"/>
      <c r="H331" s="102"/>
      <c r="I331" s="102"/>
      <c r="J331" s="102"/>
      <c r="K331" s="102"/>
      <c r="L331" s="102"/>
      <c r="M331" s="102"/>
      <c r="N331" s="102"/>
      <c r="O331" s="103">
        <f t="shared" ca="1" si="30"/>
        <v>0</v>
      </c>
      <c r="P331" s="103"/>
      <c r="Q331" s="103"/>
      <c r="R331" s="104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4"/>
      <c r="AE331" s="52" t="s">
        <v>46</v>
      </c>
      <c r="AF331" s="53">
        <f t="shared" ca="1" si="31"/>
        <v>0</v>
      </c>
      <c r="AG331" s="53">
        <v>0</v>
      </c>
      <c r="AH331" s="53">
        <v>0</v>
      </c>
      <c r="AI331" s="49">
        <v>0</v>
      </c>
      <c r="AJ331" s="49">
        <v>0</v>
      </c>
      <c r="AK331" s="49">
        <v>0</v>
      </c>
      <c r="EQ331" s="50"/>
      <c r="ER331" s="50"/>
      <c r="ES331" s="50"/>
      <c r="ET331" s="50"/>
      <c r="EU331" s="50"/>
      <c r="EV331" s="50"/>
    </row>
    <row r="332" spans="1:152" ht="15" customHeight="1">
      <c r="A332" s="22"/>
      <c r="B332" s="22"/>
      <c r="C332" s="58"/>
      <c r="D332" s="106" t="s">
        <v>14</v>
      </c>
      <c r="E332" s="106"/>
      <c r="F332" s="106"/>
      <c r="G332" s="106"/>
      <c r="H332" s="106"/>
      <c r="I332" s="106"/>
      <c r="J332" s="106"/>
      <c r="K332" s="106"/>
      <c r="L332" s="106"/>
      <c r="M332" s="106"/>
      <c r="N332" s="106"/>
      <c r="O332" s="107">
        <f ca="1">MAX(O312:O331)</f>
        <v>216.02297973632812</v>
      </c>
      <c r="P332" s="107"/>
      <c r="Q332" s="107"/>
      <c r="R332" s="108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4"/>
      <c r="EQ332" s="50"/>
      <c r="ER332" s="50"/>
      <c r="ES332" s="50"/>
      <c r="ET332" s="50"/>
      <c r="EU332" s="50"/>
      <c r="EV332" s="50"/>
    </row>
    <row r="333" spans="1:152" ht="15" customHeight="1">
      <c r="A333" s="22"/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4"/>
      <c r="EQ333" s="50"/>
      <c r="ER333" s="50"/>
      <c r="ES333" s="50"/>
      <c r="ET333" s="50"/>
      <c r="EU333" s="50"/>
      <c r="EV333" s="50"/>
    </row>
    <row r="334" spans="1:152" ht="15" customHeight="1">
      <c r="A334" s="22"/>
      <c r="B334" s="22"/>
      <c r="C334" s="76" t="s">
        <v>73</v>
      </c>
      <c r="D334" s="76"/>
      <c r="E334" s="76"/>
      <c r="F334" s="76"/>
      <c r="G334" s="76"/>
      <c r="H334" s="76"/>
      <c r="I334" s="76"/>
      <c r="J334" s="76"/>
      <c r="K334" s="76"/>
      <c r="L334" s="76"/>
      <c r="M334" s="76"/>
      <c r="N334" s="76"/>
      <c r="O334" s="76"/>
      <c r="P334" s="76"/>
      <c r="Q334" s="76"/>
      <c r="R334" s="76"/>
      <c r="S334" s="76"/>
      <c r="T334" s="76"/>
      <c r="U334" s="76"/>
      <c r="V334" s="76"/>
      <c r="W334" s="76"/>
      <c r="X334" s="76"/>
      <c r="Y334" s="76"/>
      <c r="Z334" s="76"/>
      <c r="AA334" s="76"/>
      <c r="AB334" s="76"/>
      <c r="AC334" s="76"/>
      <c r="AD334" s="14"/>
      <c r="EQ334" s="50"/>
      <c r="ER334" s="50"/>
      <c r="ES334" s="50"/>
      <c r="ET334" s="50"/>
      <c r="EU334" s="50"/>
      <c r="EV334" s="50"/>
    </row>
    <row r="335" spans="1:152" ht="15" customHeight="1">
      <c r="A335" s="22"/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1"/>
      <c r="M335" s="1"/>
      <c r="N335" s="1"/>
      <c r="O335" s="1"/>
      <c r="P335" s="1"/>
      <c r="Q335" s="19" t="s">
        <v>48</v>
      </c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4"/>
      <c r="EQ335" s="50"/>
      <c r="ER335" s="50"/>
      <c r="ES335" s="50"/>
      <c r="ET335" s="50"/>
      <c r="EU335" s="50"/>
      <c r="EV335" s="50"/>
    </row>
    <row r="336" spans="1:152" ht="15" customHeight="1">
      <c r="A336" s="22"/>
      <c r="B336" s="22"/>
      <c r="C336" s="77" t="s">
        <v>0</v>
      </c>
      <c r="D336" s="79" t="s">
        <v>3</v>
      </c>
      <c r="E336" s="79"/>
      <c r="F336" s="79"/>
      <c r="G336" s="79"/>
      <c r="H336" s="79"/>
      <c r="I336" s="79"/>
      <c r="J336" s="79"/>
      <c r="K336" s="79"/>
      <c r="L336" s="79"/>
      <c r="M336" s="79"/>
      <c r="N336" s="79"/>
      <c r="O336" s="98" t="s">
        <v>13</v>
      </c>
      <c r="P336" s="99"/>
      <c r="Q336" s="99"/>
      <c r="R336" s="99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4"/>
      <c r="EQ336" s="50"/>
      <c r="ER336" s="50"/>
      <c r="ES336" s="50"/>
      <c r="ET336" s="50"/>
      <c r="EU336" s="50"/>
      <c r="EV336" s="50"/>
    </row>
    <row r="337" spans="1:152" ht="15" customHeight="1">
      <c r="A337" s="22"/>
      <c r="B337" s="22"/>
      <c r="C337" s="78"/>
      <c r="D337" s="79"/>
      <c r="E337" s="79"/>
      <c r="F337" s="79"/>
      <c r="G337" s="79"/>
      <c r="H337" s="79"/>
      <c r="I337" s="79"/>
      <c r="J337" s="79"/>
      <c r="K337" s="79"/>
      <c r="L337" s="79"/>
      <c r="M337" s="79"/>
      <c r="N337" s="79"/>
      <c r="O337" s="100"/>
      <c r="P337" s="101"/>
      <c r="Q337" s="101"/>
      <c r="R337" s="10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4"/>
      <c r="AF337" s="53" t="s">
        <v>22</v>
      </c>
      <c r="AG337" s="53" t="s">
        <v>74</v>
      </c>
      <c r="AH337" s="53" t="s">
        <v>75</v>
      </c>
      <c r="AI337" s="49" t="s">
        <v>76</v>
      </c>
      <c r="AJ337" s="49" t="s">
        <v>77</v>
      </c>
      <c r="AK337" s="49" t="s">
        <v>78</v>
      </c>
      <c r="EQ337" s="50"/>
      <c r="ER337" s="50"/>
      <c r="ES337" s="50"/>
      <c r="ET337" s="50"/>
      <c r="EU337" s="50"/>
      <c r="EV337" s="50"/>
    </row>
    <row r="338" spans="1:152" ht="15" customHeight="1">
      <c r="A338" s="22"/>
      <c r="B338" s="22"/>
      <c r="C338" s="62">
        <v>1</v>
      </c>
      <c r="D338" s="102" t="s">
        <v>21</v>
      </c>
      <c r="E338" s="102"/>
      <c r="F338" s="102"/>
      <c r="G338" s="102"/>
      <c r="H338" s="102"/>
      <c r="I338" s="102"/>
      <c r="J338" s="102"/>
      <c r="K338" s="102"/>
      <c r="L338" s="102"/>
      <c r="M338" s="102"/>
      <c r="N338" s="102"/>
      <c r="O338" s="103">
        <f t="shared" ref="O338:O357" ca="1" si="32">AF338</f>
        <v>0</v>
      </c>
      <c r="P338" s="103"/>
      <c r="Q338" s="103"/>
      <c r="R338" s="104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4"/>
      <c r="AE338" s="52" t="s">
        <v>21</v>
      </c>
      <c r="AF338" s="53">
        <f t="shared" ref="AF338:AF357" ca="1" si="33">MAX(MAX(OFFSET(AG338,0,0,1,5),ABS(MIN(OFFSET(AG338,0,0,1,5)))))</f>
        <v>0</v>
      </c>
      <c r="AG338" s="53">
        <v>0</v>
      </c>
      <c r="AH338" s="53">
        <v>0</v>
      </c>
      <c r="AI338" s="49">
        <v>0</v>
      </c>
      <c r="AJ338" s="49">
        <v>0</v>
      </c>
      <c r="AK338" s="49">
        <v>0</v>
      </c>
      <c r="EQ338" s="50"/>
      <c r="ER338" s="50"/>
      <c r="ES338" s="50"/>
      <c r="ET338" s="50"/>
      <c r="EU338" s="50"/>
      <c r="EV338" s="50"/>
    </row>
    <row r="339" spans="1:152" ht="15" customHeight="1">
      <c r="A339" s="22"/>
      <c r="B339" s="22"/>
      <c r="C339" s="62">
        <v>2</v>
      </c>
      <c r="D339" s="102" t="s">
        <v>28</v>
      </c>
      <c r="E339" s="102"/>
      <c r="F339" s="102"/>
      <c r="G339" s="102"/>
      <c r="H339" s="102"/>
      <c r="I339" s="102"/>
      <c r="J339" s="102"/>
      <c r="K339" s="102"/>
      <c r="L339" s="102"/>
      <c r="M339" s="102"/>
      <c r="N339" s="102"/>
      <c r="O339" s="103">
        <f t="shared" ca="1" si="32"/>
        <v>0</v>
      </c>
      <c r="P339" s="103"/>
      <c r="Q339" s="103"/>
      <c r="R339" s="104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4"/>
      <c r="AE339" s="52" t="s">
        <v>28</v>
      </c>
      <c r="AF339" s="53">
        <f t="shared" ca="1" si="33"/>
        <v>0</v>
      </c>
      <c r="AG339" s="53">
        <v>0</v>
      </c>
      <c r="AH339" s="53">
        <v>0</v>
      </c>
      <c r="AI339" s="49">
        <v>0</v>
      </c>
      <c r="AJ339" s="49">
        <v>0</v>
      </c>
      <c r="AK339" s="49">
        <v>0</v>
      </c>
      <c r="EQ339" s="50"/>
      <c r="ER339" s="50"/>
      <c r="ES339" s="50"/>
      <c r="ET339" s="50"/>
      <c r="EU339" s="50"/>
      <c r="EV339" s="50"/>
    </row>
    <row r="340" spans="1:152" ht="15" customHeight="1">
      <c r="A340" s="22"/>
      <c r="B340" s="22"/>
      <c r="C340" s="62">
        <v>3</v>
      </c>
      <c r="D340" s="102" t="s">
        <v>29</v>
      </c>
      <c r="E340" s="102"/>
      <c r="F340" s="102"/>
      <c r="G340" s="102"/>
      <c r="H340" s="102"/>
      <c r="I340" s="102"/>
      <c r="J340" s="102"/>
      <c r="K340" s="102"/>
      <c r="L340" s="102"/>
      <c r="M340" s="102"/>
      <c r="N340" s="102"/>
      <c r="O340" s="103">
        <f t="shared" ca="1" si="32"/>
        <v>0</v>
      </c>
      <c r="P340" s="103"/>
      <c r="Q340" s="103"/>
      <c r="R340" s="104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4"/>
      <c r="AE340" s="52" t="s">
        <v>29</v>
      </c>
      <c r="AF340" s="53">
        <f t="shared" ca="1" si="33"/>
        <v>0</v>
      </c>
      <c r="AG340" s="53">
        <v>0</v>
      </c>
      <c r="AH340" s="53">
        <v>0</v>
      </c>
      <c r="AI340" s="49">
        <v>0</v>
      </c>
      <c r="AJ340" s="49">
        <v>0</v>
      </c>
      <c r="AK340" s="49">
        <v>0</v>
      </c>
      <c r="EQ340" s="50"/>
      <c r="ER340" s="50"/>
      <c r="ES340" s="50"/>
      <c r="ET340" s="50"/>
      <c r="EU340" s="50"/>
      <c r="EV340" s="50"/>
    </row>
    <row r="341" spans="1:152" ht="15" customHeight="1">
      <c r="A341" s="22"/>
      <c r="B341" s="22"/>
      <c r="C341" s="62">
        <v>4</v>
      </c>
      <c r="D341" s="102" t="s">
        <v>30</v>
      </c>
      <c r="E341" s="102"/>
      <c r="F341" s="102"/>
      <c r="G341" s="102"/>
      <c r="H341" s="102"/>
      <c r="I341" s="102"/>
      <c r="J341" s="102"/>
      <c r="K341" s="102"/>
      <c r="L341" s="102"/>
      <c r="M341" s="102"/>
      <c r="N341" s="102"/>
      <c r="O341" s="103">
        <f t="shared" ca="1" si="32"/>
        <v>0</v>
      </c>
      <c r="P341" s="103"/>
      <c r="Q341" s="103"/>
      <c r="R341" s="104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4"/>
      <c r="AE341" s="52" t="s">
        <v>30</v>
      </c>
      <c r="AF341" s="53">
        <f t="shared" ca="1" si="33"/>
        <v>0</v>
      </c>
      <c r="AG341" s="53">
        <v>0</v>
      </c>
      <c r="AH341" s="53">
        <v>0</v>
      </c>
      <c r="AI341" s="49">
        <v>0</v>
      </c>
      <c r="AJ341" s="49">
        <v>0</v>
      </c>
      <c r="AK341" s="49">
        <v>0</v>
      </c>
      <c r="EQ341" s="50"/>
      <c r="ER341" s="50"/>
      <c r="ES341" s="50"/>
      <c r="ET341" s="50"/>
      <c r="EU341" s="50"/>
      <c r="EV341" s="50"/>
    </row>
    <row r="342" spans="1:152" ht="15" customHeight="1">
      <c r="A342" s="22"/>
      <c r="B342" s="22"/>
      <c r="C342" s="62">
        <v>5</v>
      </c>
      <c r="D342" s="102" t="s">
        <v>31</v>
      </c>
      <c r="E342" s="102"/>
      <c r="F342" s="102"/>
      <c r="G342" s="102"/>
      <c r="H342" s="102"/>
      <c r="I342" s="102"/>
      <c r="J342" s="102"/>
      <c r="K342" s="102"/>
      <c r="L342" s="102"/>
      <c r="M342" s="102"/>
      <c r="N342" s="102"/>
      <c r="O342" s="103">
        <f t="shared" ca="1" si="32"/>
        <v>0</v>
      </c>
      <c r="P342" s="103"/>
      <c r="Q342" s="103"/>
      <c r="R342" s="104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4"/>
      <c r="AE342" s="52" t="s">
        <v>31</v>
      </c>
      <c r="AF342" s="53">
        <f t="shared" ca="1" si="33"/>
        <v>0</v>
      </c>
      <c r="AG342" s="53">
        <v>0</v>
      </c>
      <c r="AH342" s="53">
        <v>0</v>
      </c>
      <c r="AI342" s="49">
        <v>0</v>
      </c>
      <c r="AJ342" s="49">
        <v>0</v>
      </c>
      <c r="AK342" s="49">
        <v>0</v>
      </c>
      <c r="EQ342" s="50"/>
      <c r="ER342" s="50"/>
      <c r="ES342" s="50"/>
      <c r="ET342" s="50"/>
      <c r="EU342" s="50"/>
      <c r="EV342" s="50"/>
    </row>
    <row r="343" spans="1:152" ht="15" customHeight="1">
      <c r="A343" s="22"/>
      <c r="B343" s="22"/>
      <c r="C343" s="62">
        <v>6</v>
      </c>
      <c r="D343" s="102" t="s">
        <v>32</v>
      </c>
      <c r="E343" s="102"/>
      <c r="F343" s="102"/>
      <c r="G343" s="102"/>
      <c r="H343" s="102"/>
      <c r="I343" s="102"/>
      <c r="J343" s="102"/>
      <c r="K343" s="102"/>
      <c r="L343" s="102"/>
      <c r="M343" s="102"/>
      <c r="N343" s="102"/>
      <c r="O343" s="103">
        <f t="shared" ca="1" si="32"/>
        <v>0</v>
      </c>
      <c r="P343" s="103"/>
      <c r="Q343" s="103"/>
      <c r="R343" s="104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4"/>
      <c r="AE343" s="52" t="s">
        <v>32</v>
      </c>
      <c r="AF343" s="53">
        <f t="shared" ca="1" si="33"/>
        <v>0</v>
      </c>
      <c r="AG343" s="53">
        <v>0</v>
      </c>
      <c r="AH343" s="53">
        <v>0</v>
      </c>
      <c r="AI343" s="49">
        <v>0</v>
      </c>
      <c r="AJ343" s="49">
        <v>0</v>
      </c>
      <c r="AK343" s="49">
        <v>0</v>
      </c>
      <c r="EQ343" s="50"/>
      <c r="ER343" s="50"/>
      <c r="ES343" s="50"/>
      <c r="ET343" s="50"/>
      <c r="EU343" s="50"/>
      <c r="EV343" s="50"/>
    </row>
    <row r="344" spans="1:152" ht="15" customHeight="1">
      <c r="A344" s="22"/>
      <c r="B344" s="22"/>
      <c r="C344" s="62">
        <v>7</v>
      </c>
      <c r="D344" s="102" t="s">
        <v>33</v>
      </c>
      <c r="E344" s="102"/>
      <c r="F344" s="102"/>
      <c r="G344" s="102"/>
      <c r="H344" s="102"/>
      <c r="I344" s="102"/>
      <c r="J344" s="102"/>
      <c r="K344" s="102"/>
      <c r="L344" s="102"/>
      <c r="M344" s="102"/>
      <c r="N344" s="102"/>
      <c r="O344" s="103">
        <f t="shared" ca="1" si="32"/>
        <v>0</v>
      </c>
      <c r="P344" s="103"/>
      <c r="Q344" s="103"/>
      <c r="R344" s="104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4"/>
      <c r="AE344" s="52" t="s">
        <v>33</v>
      </c>
      <c r="AF344" s="53">
        <f t="shared" ca="1" si="33"/>
        <v>0</v>
      </c>
      <c r="AG344" s="53">
        <v>0</v>
      </c>
      <c r="AH344" s="53">
        <v>0</v>
      </c>
      <c r="AI344" s="49">
        <v>0</v>
      </c>
      <c r="AJ344" s="49">
        <v>0</v>
      </c>
      <c r="AK344" s="49">
        <v>0</v>
      </c>
      <c r="EQ344" s="50"/>
      <c r="ER344" s="50"/>
      <c r="ES344" s="50"/>
      <c r="ET344" s="50"/>
      <c r="EU344" s="50"/>
      <c r="EV344" s="50"/>
    </row>
    <row r="345" spans="1:152" ht="15" customHeight="1">
      <c r="A345" s="22"/>
      <c r="B345" s="22"/>
      <c r="C345" s="62">
        <v>8</v>
      </c>
      <c r="D345" s="102" t="s">
        <v>34</v>
      </c>
      <c r="E345" s="102"/>
      <c r="F345" s="102"/>
      <c r="G345" s="102"/>
      <c r="H345" s="102"/>
      <c r="I345" s="102"/>
      <c r="J345" s="102"/>
      <c r="K345" s="102"/>
      <c r="L345" s="102"/>
      <c r="M345" s="102"/>
      <c r="N345" s="102"/>
      <c r="O345" s="103">
        <f t="shared" ca="1" si="32"/>
        <v>0</v>
      </c>
      <c r="P345" s="103"/>
      <c r="Q345" s="103"/>
      <c r="R345" s="104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4"/>
      <c r="AE345" s="52" t="s">
        <v>34</v>
      </c>
      <c r="AF345" s="53">
        <f t="shared" ca="1" si="33"/>
        <v>0</v>
      </c>
      <c r="AG345" s="53">
        <v>0</v>
      </c>
      <c r="AH345" s="53">
        <v>0</v>
      </c>
      <c r="AI345" s="49">
        <v>0</v>
      </c>
      <c r="AJ345" s="49">
        <v>0</v>
      </c>
      <c r="AK345" s="49">
        <v>0</v>
      </c>
      <c r="EQ345" s="50"/>
      <c r="ER345" s="50"/>
      <c r="ES345" s="50"/>
      <c r="ET345" s="50"/>
      <c r="EU345" s="50"/>
      <c r="EV345" s="50"/>
    </row>
    <row r="346" spans="1:152" ht="15" customHeight="1">
      <c r="A346" s="22"/>
      <c r="B346" s="22"/>
      <c r="C346" s="62">
        <v>9</v>
      </c>
      <c r="D346" s="102" t="s">
        <v>35</v>
      </c>
      <c r="E346" s="102"/>
      <c r="F346" s="102"/>
      <c r="G346" s="102"/>
      <c r="H346" s="102"/>
      <c r="I346" s="102"/>
      <c r="J346" s="102"/>
      <c r="K346" s="102"/>
      <c r="L346" s="102"/>
      <c r="M346" s="102"/>
      <c r="N346" s="102"/>
      <c r="O346" s="103">
        <f t="shared" ca="1" si="32"/>
        <v>0</v>
      </c>
      <c r="P346" s="103"/>
      <c r="Q346" s="103"/>
      <c r="R346" s="104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4"/>
      <c r="AE346" s="52" t="s">
        <v>35</v>
      </c>
      <c r="AF346" s="53">
        <f t="shared" ca="1" si="33"/>
        <v>0</v>
      </c>
      <c r="AG346" s="53">
        <v>0</v>
      </c>
      <c r="AH346" s="53">
        <v>0</v>
      </c>
      <c r="AI346" s="49">
        <v>0</v>
      </c>
      <c r="AJ346" s="49">
        <v>0</v>
      </c>
      <c r="AK346" s="49">
        <v>0</v>
      </c>
      <c r="EQ346" s="50"/>
      <c r="ER346" s="50"/>
      <c r="ES346" s="50"/>
      <c r="ET346" s="50"/>
      <c r="EU346" s="50"/>
      <c r="EV346" s="50"/>
    </row>
    <row r="347" spans="1:152" ht="15" customHeight="1">
      <c r="A347" s="22"/>
      <c r="B347" s="22"/>
      <c r="C347" s="62">
        <v>10</v>
      </c>
      <c r="D347" s="102" t="s">
        <v>36</v>
      </c>
      <c r="E347" s="102"/>
      <c r="F347" s="102"/>
      <c r="G347" s="102"/>
      <c r="H347" s="102"/>
      <c r="I347" s="102"/>
      <c r="J347" s="102"/>
      <c r="K347" s="102"/>
      <c r="L347" s="102"/>
      <c r="M347" s="102"/>
      <c r="N347" s="102"/>
      <c r="O347" s="103">
        <f t="shared" ca="1" si="32"/>
        <v>0</v>
      </c>
      <c r="P347" s="103"/>
      <c r="Q347" s="103"/>
      <c r="R347" s="104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4"/>
      <c r="AE347" s="52" t="s">
        <v>36</v>
      </c>
      <c r="AF347" s="53">
        <f t="shared" ca="1" si="33"/>
        <v>0</v>
      </c>
      <c r="AG347" s="53">
        <v>0</v>
      </c>
      <c r="AH347" s="53">
        <v>0</v>
      </c>
      <c r="AI347" s="49">
        <v>0</v>
      </c>
      <c r="AJ347" s="49">
        <v>0</v>
      </c>
      <c r="AK347" s="49">
        <v>0</v>
      </c>
      <c r="EQ347" s="50"/>
      <c r="ER347" s="50"/>
      <c r="ES347" s="50"/>
      <c r="ET347" s="50"/>
      <c r="EU347" s="50"/>
      <c r="EV347" s="50"/>
    </row>
    <row r="348" spans="1:152" ht="15" customHeight="1">
      <c r="A348" s="22"/>
      <c r="B348" s="22"/>
      <c r="C348" s="62">
        <v>11</v>
      </c>
      <c r="D348" s="102" t="s">
        <v>37</v>
      </c>
      <c r="E348" s="102"/>
      <c r="F348" s="102"/>
      <c r="G348" s="102"/>
      <c r="H348" s="102"/>
      <c r="I348" s="102"/>
      <c r="J348" s="102"/>
      <c r="K348" s="102"/>
      <c r="L348" s="102"/>
      <c r="M348" s="102"/>
      <c r="N348" s="102"/>
      <c r="O348" s="103">
        <f t="shared" ca="1" si="32"/>
        <v>3.3039383590221405E-2</v>
      </c>
      <c r="P348" s="103"/>
      <c r="Q348" s="103"/>
      <c r="R348" s="104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4"/>
      <c r="AE348" s="52" t="s">
        <v>37</v>
      </c>
      <c r="AF348" s="53">
        <f t="shared" ca="1" si="33"/>
        <v>3.3039383590221405E-2</v>
      </c>
      <c r="AG348" s="53">
        <v>2.9641499742865562E-2</v>
      </c>
      <c r="AH348" s="53">
        <v>2.8792042285203934E-2</v>
      </c>
      <c r="AI348" s="49">
        <v>2.7981122955679893E-2</v>
      </c>
      <c r="AJ348" s="49">
        <v>2.9900018125772476E-2</v>
      </c>
      <c r="AK348" s="49">
        <v>3.3039383590221405E-2</v>
      </c>
      <c r="EQ348" s="50"/>
      <c r="ER348" s="50"/>
      <c r="ES348" s="50"/>
      <c r="ET348" s="50"/>
      <c r="EU348" s="50"/>
      <c r="EV348" s="50"/>
    </row>
    <row r="349" spans="1:152" ht="15" customHeight="1">
      <c r="A349" s="22"/>
      <c r="B349" s="22"/>
      <c r="C349" s="62">
        <v>12</v>
      </c>
      <c r="D349" s="102" t="s">
        <v>38</v>
      </c>
      <c r="E349" s="102"/>
      <c r="F349" s="102"/>
      <c r="G349" s="102"/>
      <c r="H349" s="102"/>
      <c r="I349" s="102"/>
      <c r="J349" s="102"/>
      <c r="K349" s="102"/>
      <c r="L349" s="102"/>
      <c r="M349" s="102"/>
      <c r="N349" s="102"/>
      <c r="O349" s="103">
        <f t="shared" ca="1" si="32"/>
        <v>98.067886352539063</v>
      </c>
      <c r="P349" s="103"/>
      <c r="Q349" s="103"/>
      <c r="R349" s="104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4"/>
      <c r="AE349" s="52" t="s">
        <v>38</v>
      </c>
      <c r="AF349" s="53">
        <f t="shared" ca="1" si="33"/>
        <v>98.067886352539063</v>
      </c>
      <c r="AG349" s="53">
        <v>-98.067886352539063</v>
      </c>
      <c r="AH349" s="53">
        <v>-96.895339965820313</v>
      </c>
      <c r="AI349" s="49">
        <v>-96.18157958984375</v>
      </c>
      <c r="AJ349" s="49">
        <v>-95.7198486328125</v>
      </c>
      <c r="AK349" s="49">
        <v>-95.557662963867188</v>
      </c>
      <c r="EQ349" s="50"/>
      <c r="ER349" s="50"/>
      <c r="ES349" s="50"/>
      <c r="ET349" s="50"/>
      <c r="EU349" s="50"/>
      <c r="EV349" s="50"/>
    </row>
    <row r="350" spans="1:152" ht="15" customHeight="1">
      <c r="A350" s="22"/>
      <c r="B350" s="22"/>
      <c r="C350" s="62">
        <v>13</v>
      </c>
      <c r="D350" s="102" t="s">
        <v>39</v>
      </c>
      <c r="E350" s="102"/>
      <c r="F350" s="102"/>
      <c r="G350" s="102"/>
      <c r="H350" s="102"/>
      <c r="I350" s="102"/>
      <c r="J350" s="102"/>
      <c r="K350" s="102"/>
      <c r="L350" s="102"/>
      <c r="M350" s="102"/>
      <c r="N350" s="102"/>
      <c r="O350" s="103">
        <f t="shared" ca="1" si="32"/>
        <v>98.116950988769531</v>
      </c>
      <c r="P350" s="103"/>
      <c r="Q350" s="103"/>
      <c r="R350" s="104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4"/>
      <c r="AE350" s="52" t="s">
        <v>39</v>
      </c>
      <c r="AF350" s="53">
        <f t="shared" ca="1" si="33"/>
        <v>98.116950988769531</v>
      </c>
      <c r="AG350" s="53">
        <v>-98.116950988769531</v>
      </c>
      <c r="AH350" s="53">
        <v>-96.943862915039063</v>
      </c>
      <c r="AI350" s="49">
        <v>-96.229766845703125</v>
      </c>
      <c r="AJ350" s="49">
        <v>-95.768241882324219</v>
      </c>
      <c r="AK350" s="49">
        <v>-95.606376647949219</v>
      </c>
      <c r="EQ350" s="50"/>
      <c r="ER350" s="50"/>
      <c r="ES350" s="50"/>
      <c r="ET350" s="50"/>
      <c r="EU350" s="50"/>
      <c r="EV350" s="50"/>
    </row>
    <row r="351" spans="1:152" ht="15" customHeight="1">
      <c r="A351" s="22"/>
      <c r="B351" s="22"/>
      <c r="C351" s="62">
        <v>14</v>
      </c>
      <c r="D351" s="102" t="s">
        <v>40</v>
      </c>
      <c r="E351" s="102"/>
      <c r="F351" s="102"/>
      <c r="G351" s="102"/>
      <c r="H351" s="102"/>
      <c r="I351" s="102"/>
      <c r="J351" s="102"/>
      <c r="K351" s="102"/>
      <c r="L351" s="102"/>
      <c r="M351" s="102"/>
      <c r="N351" s="102"/>
      <c r="O351" s="103">
        <f t="shared" ca="1" si="32"/>
        <v>148.28810119628906</v>
      </c>
      <c r="P351" s="103"/>
      <c r="Q351" s="103"/>
      <c r="R351" s="104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4"/>
      <c r="AE351" s="52" t="s">
        <v>40</v>
      </c>
      <c r="AF351" s="53">
        <f t="shared" ca="1" si="33"/>
        <v>148.28810119628906</v>
      </c>
      <c r="AG351" s="53">
        <v>-147.4010009765625</v>
      </c>
      <c r="AH351" s="53">
        <v>-148.28810119628906</v>
      </c>
      <c r="AI351" s="49">
        <v>-147.98757934570312</v>
      </c>
      <c r="AJ351" s="49">
        <v>-146.57119750976562</v>
      </c>
      <c r="AK351" s="49">
        <v>-144.07942199707031</v>
      </c>
      <c r="EQ351" s="50"/>
      <c r="ER351" s="50"/>
      <c r="ES351" s="50"/>
      <c r="ET351" s="50"/>
      <c r="EU351" s="50"/>
      <c r="EV351" s="50"/>
    </row>
    <row r="352" spans="1:152" ht="15" customHeight="1">
      <c r="A352" s="22"/>
      <c r="B352" s="22"/>
      <c r="C352" s="62">
        <v>15</v>
      </c>
      <c r="D352" s="102" t="s">
        <v>41</v>
      </c>
      <c r="E352" s="102"/>
      <c r="F352" s="102"/>
      <c r="G352" s="102"/>
      <c r="H352" s="102"/>
      <c r="I352" s="102"/>
      <c r="J352" s="102"/>
      <c r="K352" s="102"/>
      <c r="L352" s="102"/>
      <c r="M352" s="102"/>
      <c r="N352" s="102"/>
      <c r="O352" s="103">
        <f t="shared" ca="1" si="32"/>
        <v>145.04084777832031</v>
      </c>
      <c r="P352" s="103"/>
      <c r="Q352" s="103"/>
      <c r="R352" s="104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4"/>
      <c r="AE352" s="52" t="s">
        <v>41</v>
      </c>
      <c r="AF352" s="53">
        <f t="shared" ca="1" si="33"/>
        <v>145.04084777832031</v>
      </c>
      <c r="AG352" s="53">
        <v>-144.95785522460937</v>
      </c>
      <c r="AH352" s="53">
        <v>-145.04084777832031</v>
      </c>
      <c r="AI352" s="49">
        <v>-144.60795593261719</v>
      </c>
      <c r="AJ352" s="49">
        <v>-143.66679382324219</v>
      </c>
      <c r="AK352" s="49">
        <v>-142.19703674316406</v>
      </c>
      <c r="EQ352" s="50"/>
      <c r="ER352" s="50"/>
      <c r="ES352" s="50"/>
      <c r="ET352" s="50"/>
      <c r="EU352" s="50"/>
      <c r="EV352" s="50"/>
    </row>
    <row r="353" spans="1:152" ht="15" customHeight="1">
      <c r="A353" s="22"/>
      <c r="B353" s="22"/>
      <c r="C353" s="62">
        <v>16</v>
      </c>
      <c r="D353" s="102" t="s">
        <v>42</v>
      </c>
      <c r="E353" s="102"/>
      <c r="F353" s="102"/>
      <c r="G353" s="102"/>
      <c r="H353" s="102"/>
      <c r="I353" s="102"/>
      <c r="J353" s="102"/>
      <c r="K353" s="102"/>
      <c r="L353" s="102"/>
      <c r="M353" s="102"/>
      <c r="N353" s="102"/>
      <c r="O353" s="105">
        <f t="shared" ca="1" si="32"/>
        <v>0</v>
      </c>
      <c r="P353" s="103"/>
      <c r="Q353" s="103"/>
      <c r="R353" s="104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4"/>
      <c r="AE353" s="52" t="s">
        <v>42</v>
      </c>
      <c r="AF353" s="53">
        <f t="shared" ca="1" si="33"/>
        <v>0</v>
      </c>
      <c r="AG353" s="53">
        <v>0</v>
      </c>
      <c r="AH353" s="53">
        <v>0</v>
      </c>
      <c r="AI353" s="49">
        <v>0</v>
      </c>
      <c r="AJ353" s="49">
        <v>0</v>
      </c>
      <c r="AK353" s="49">
        <v>0</v>
      </c>
      <c r="EQ353" s="50"/>
      <c r="ER353" s="50"/>
      <c r="ES353" s="50"/>
      <c r="ET353" s="50"/>
      <c r="EU353" s="50"/>
      <c r="EV353" s="50"/>
    </row>
    <row r="354" spans="1:152" ht="15" customHeight="1">
      <c r="A354" s="22"/>
      <c r="B354" s="22"/>
      <c r="C354" s="62">
        <v>17</v>
      </c>
      <c r="D354" s="102" t="s">
        <v>43</v>
      </c>
      <c r="E354" s="102"/>
      <c r="F354" s="102"/>
      <c r="G354" s="102"/>
      <c r="H354" s="102"/>
      <c r="I354" s="102"/>
      <c r="J354" s="102"/>
      <c r="K354" s="102"/>
      <c r="L354" s="102"/>
      <c r="M354" s="102"/>
      <c r="N354" s="102"/>
      <c r="O354" s="103">
        <f t="shared" ca="1" si="32"/>
        <v>0</v>
      </c>
      <c r="P354" s="103"/>
      <c r="Q354" s="103"/>
      <c r="R354" s="104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4"/>
      <c r="AE354" s="52" t="s">
        <v>43</v>
      </c>
      <c r="AF354" s="53">
        <f t="shared" ca="1" si="33"/>
        <v>0</v>
      </c>
      <c r="AG354" s="53">
        <v>0</v>
      </c>
      <c r="AH354" s="53">
        <v>0</v>
      </c>
      <c r="AI354" s="49">
        <v>0</v>
      </c>
      <c r="AJ354" s="49">
        <v>0</v>
      </c>
      <c r="AK354" s="49">
        <v>0</v>
      </c>
      <c r="EQ354" s="50"/>
      <c r="ER354" s="50"/>
      <c r="ES354" s="50"/>
      <c r="ET354" s="50"/>
      <c r="EU354" s="50"/>
      <c r="EV354" s="50"/>
    </row>
    <row r="355" spans="1:152" ht="15" customHeight="1">
      <c r="A355" s="22"/>
      <c r="B355" s="22"/>
      <c r="C355" s="62">
        <v>18</v>
      </c>
      <c r="D355" s="102" t="s">
        <v>44</v>
      </c>
      <c r="E355" s="102"/>
      <c r="F355" s="102"/>
      <c r="G355" s="102"/>
      <c r="H355" s="102"/>
      <c r="I355" s="102"/>
      <c r="J355" s="102"/>
      <c r="K355" s="102"/>
      <c r="L355" s="102"/>
      <c r="M355" s="102"/>
      <c r="N355" s="102"/>
      <c r="O355" s="103">
        <f t="shared" ca="1" si="32"/>
        <v>0</v>
      </c>
      <c r="P355" s="103"/>
      <c r="Q355" s="103"/>
      <c r="R355" s="104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4"/>
      <c r="AE355" s="52" t="s">
        <v>44</v>
      </c>
      <c r="AF355" s="53">
        <f t="shared" ca="1" si="33"/>
        <v>0</v>
      </c>
      <c r="AG355" s="53">
        <v>0</v>
      </c>
      <c r="AH355" s="53">
        <v>0</v>
      </c>
      <c r="AI355" s="49">
        <v>0</v>
      </c>
      <c r="AJ355" s="49">
        <v>0</v>
      </c>
      <c r="AK355" s="49">
        <v>0</v>
      </c>
      <c r="EQ355" s="50"/>
      <c r="ER355" s="50"/>
      <c r="ES355" s="50"/>
      <c r="ET355" s="50"/>
      <c r="EU355" s="50"/>
      <c r="EV355" s="50"/>
    </row>
    <row r="356" spans="1:152" ht="15" customHeight="1">
      <c r="A356" s="22"/>
      <c r="B356" s="22"/>
      <c r="C356" s="62">
        <v>19</v>
      </c>
      <c r="D356" s="102" t="s">
        <v>45</v>
      </c>
      <c r="E356" s="102"/>
      <c r="F356" s="102"/>
      <c r="G356" s="102"/>
      <c r="H356" s="102"/>
      <c r="I356" s="102"/>
      <c r="J356" s="102"/>
      <c r="K356" s="102"/>
      <c r="L356" s="102"/>
      <c r="M356" s="102"/>
      <c r="N356" s="102"/>
      <c r="O356" s="103">
        <f t="shared" ca="1" si="32"/>
        <v>0</v>
      </c>
      <c r="P356" s="103"/>
      <c r="Q356" s="103"/>
      <c r="R356" s="104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4"/>
      <c r="AE356" s="52" t="s">
        <v>45</v>
      </c>
      <c r="AF356" s="53">
        <f t="shared" ca="1" si="33"/>
        <v>0</v>
      </c>
      <c r="AG356" s="53">
        <v>0</v>
      </c>
      <c r="AH356" s="53">
        <v>0</v>
      </c>
      <c r="AI356" s="49">
        <v>0</v>
      </c>
      <c r="AJ356" s="49">
        <v>0</v>
      </c>
      <c r="AK356" s="49">
        <v>0</v>
      </c>
      <c r="EQ356" s="50"/>
      <c r="ER356" s="50"/>
      <c r="ES356" s="50"/>
      <c r="ET356" s="50"/>
      <c r="EU356" s="50"/>
      <c r="EV356" s="50"/>
    </row>
    <row r="357" spans="1:152" ht="15" customHeight="1">
      <c r="A357" s="22"/>
      <c r="B357" s="22"/>
      <c r="C357" s="62">
        <v>20</v>
      </c>
      <c r="D357" s="102" t="s">
        <v>46</v>
      </c>
      <c r="E357" s="102"/>
      <c r="F357" s="102"/>
      <c r="G357" s="102"/>
      <c r="H357" s="102"/>
      <c r="I357" s="102"/>
      <c r="J357" s="102"/>
      <c r="K357" s="102"/>
      <c r="L357" s="102"/>
      <c r="M357" s="102"/>
      <c r="N357" s="102"/>
      <c r="O357" s="103">
        <f t="shared" ca="1" si="32"/>
        <v>0</v>
      </c>
      <c r="P357" s="103"/>
      <c r="Q357" s="103"/>
      <c r="R357" s="104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4"/>
      <c r="AE357" s="52" t="s">
        <v>46</v>
      </c>
      <c r="AF357" s="53">
        <f t="shared" ca="1" si="33"/>
        <v>0</v>
      </c>
      <c r="AG357" s="53">
        <v>0</v>
      </c>
      <c r="AH357" s="53">
        <v>0</v>
      </c>
      <c r="AI357" s="49">
        <v>0</v>
      </c>
      <c r="AJ357" s="49">
        <v>0</v>
      </c>
      <c r="AK357" s="49">
        <v>0</v>
      </c>
      <c r="EQ357" s="50"/>
      <c r="ER357" s="50"/>
      <c r="ES357" s="50"/>
      <c r="ET357" s="50"/>
      <c r="EU357" s="50"/>
      <c r="EV357" s="50"/>
    </row>
    <row r="358" spans="1:152" ht="15" customHeight="1">
      <c r="A358" s="22"/>
      <c r="B358" s="22"/>
      <c r="C358" s="58"/>
      <c r="D358" s="106" t="s">
        <v>14</v>
      </c>
      <c r="E358" s="106"/>
      <c r="F358" s="106"/>
      <c r="G358" s="106"/>
      <c r="H358" s="106"/>
      <c r="I358" s="106"/>
      <c r="J358" s="106"/>
      <c r="K358" s="106"/>
      <c r="L358" s="106"/>
      <c r="M358" s="106"/>
      <c r="N358" s="106"/>
      <c r="O358" s="107">
        <f ca="1">MAX(O338:O357)</f>
        <v>148.28810119628906</v>
      </c>
      <c r="P358" s="107"/>
      <c r="Q358" s="107"/>
      <c r="R358" s="108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4"/>
      <c r="EQ358" s="50"/>
      <c r="ER358" s="50"/>
      <c r="ES358" s="50"/>
      <c r="ET358" s="50"/>
      <c r="EU358" s="50"/>
      <c r="EV358" s="50"/>
    </row>
    <row r="359" spans="1:152" ht="15" customHeight="1">
      <c r="A359" s="22"/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4"/>
      <c r="EQ359" s="50"/>
      <c r="ER359" s="50"/>
      <c r="ES359" s="50"/>
      <c r="ET359" s="50"/>
      <c r="EU359" s="50"/>
      <c r="EV359" s="50"/>
    </row>
    <row r="360" spans="1:152" ht="15" customHeight="1">
      <c r="A360" s="22"/>
      <c r="B360" s="22"/>
      <c r="C360" s="76" t="s">
        <v>79</v>
      </c>
      <c r="D360" s="76"/>
      <c r="E360" s="76"/>
      <c r="F360" s="76"/>
      <c r="G360" s="76"/>
      <c r="H360" s="76"/>
      <c r="I360" s="76"/>
      <c r="J360" s="76"/>
      <c r="K360" s="76"/>
      <c r="L360" s="76"/>
      <c r="M360" s="76"/>
      <c r="N360" s="76"/>
      <c r="O360" s="76"/>
      <c r="P360" s="76"/>
      <c r="Q360" s="76"/>
      <c r="R360" s="76"/>
      <c r="S360" s="76"/>
      <c r="T360" s="76"/>
      <c r="U360" s="76"/>
      <c r="V360" s="76"/>
      <c r="W360" s="76"/>
      <c r="X360" s="76"/>
      <c r="Y360" s="76"/>
      <c r="Z360" s="76"/>
      <c r="AA360" s="76"/>
      <c r="AB360" s="76"/>
      <c r="AC360" s="76"/>
      <c r="AD360" s="14"/>
      <c r="EQ360" s="50"/>
      <c r="ER360" s="50"/>
      <c r="ES360" s="50"/>
      <c r="ET360" s="50"/>
      <c r="EU360" s="50"/>
      <c r="EV360" s="50"/>
    </row>
    <row r="361" spans="1:152" ht="15" customHeight="1">
      <c r="A361" s="22"/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1"/>
      <c r="M361" s="1"/>
      <c r="N361" s="1"/>
      <c r="O361" s="1"/>
      <c r="P361" s="1"/>
      <c r="Q361" s="19" t="s">
        <v>48</v>
      </c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4"/>
      <c r="EQ361" s="50"/>
      <c r="ER361" s="50"/>
      <c r="ES361" s="50"/>
      <c r="ET361" s="50"/>
      <c r="EU361" s="50"/>
      <c r="EV361" s="50"/>
    </row>
    <row r="362" spans="1:152" ht="15" customHeight="1">
      <c r="A362" s="22"/>
      <c r="B362" s="22"/>
      <c r="C362" s="77" t="s">
        <v>0</v>
      </c>
      <c r="D362" s="79" t="s">
        <v>3</v>
      </c>
      <c r="E362" s="79"/>
      <c r="F362" s="79"/>
      <c r="G362" s="79"/>
      <c r="H362" s="79"/>
      <c r="I362" s="79"/>
      <c r="J362" s="79"/>
      <c r="K362" s="79"/>
      <c r="L362" s="79"/>
      <c r="M362" s="79"/>
      <c r="N362" s="79"/>
      <c r="O362" s="98" t="s">
        <v>13</v>
      </c>
      <c r="P362" s="99"/>
      <c r="Q362" s="99"/>
      <c r="R362" s="99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4"/>
      <c r="EQ362" s="50"/>
      <c r="ER362" s="50"/>
      <c r="ES362" s="50"/>
      <c r="ET362" s="50"/>
      <c r="EU362" s="50"/>
      <c r="EV362" s="50"/>
    </row>
    <row r="363" spans="1:152" ht="15" customHeight="1">
      <c r="A363" s="22"/>
      <c r="B363" s="22"/>
      <c r="C363" s="78"/>
      <c r="D363" s="79"/>
      <c r="E363" s="79"/>
      <c r="F363" s="79"/>
      <c r="G363" s="79"/>
      <c r="H363" s="79"/>
      <c r="I363" s="79"/>
      <c r="J363" s="79"/>
      <c r="K363" s="79"/>
      <c r="L363" s="79"/>
      <c r="M363" s="79"/>
      <c r="N363" s="79"/>
      <c r="O363" s="100"/>
      <c r="P363" s="101"/>
      <c r="Q363" s="101"/>
      <c r="R363" s="10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4"/>
      <c r="AF363" s="53" t="s">
        <v>22</v>
      </c>
      <c r="AG363" s="53" t="s">
        <v>80</v>
      </c>
      <c r="AH363" s="53" t="s">
        <v>81</v>
      </c>
      <c r="AI363" s="49" t="s">
        <v>82</v>
      </c>
      <c r="AJ363" s="49" t="s">
        <v>83</v>
      </c>
      <c r="AK363" s="49" t="s">
        <v>84</v>
      </c>
      <c r="EQ363" s="50"/>
      <c r="ER363" s="50"/>
      <c r="ES363" s="50"/>
      <c r="ET363" s="50"/>
      <c r="EU363" s="50"/>
      <c r="EV363" s="50"/>
    </row>
    <row r="364" spans="1:152" ht="15" customHeight="1">
      <c r="A364" s="22"/>
      <c r="B364" s="22"/>
      <c r="C364" s="62">
        <v>1</v>
      </c>
      <c r="D364" s="102" t="s">
        <v>21</v>
      </c>
      <c r="E364" s="102"/>
      <c r="F364" s="102"/>
      <c r="G364" s="102"/>
      <c r="H364" s="102"/>
      <c r="I364" s="102"/>
      <c r="J364" s="102"/>
      <c r="K364" s="102"/>
      <c r="L364" s="102"/>
      <c r="M364" s="102"/>
      <c r="N364" s="102"/>
      <c r="O364" s="103">
        <f t="shared" ref="O364:O383" ca="1" si="34">AF364</f>
        <v>0</v>
      </c>
      <c r="P364" s="103"/>
      <c r="Q364" s="103"/>
      <c r="R364" s="104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4"/>
      <c r="AE364" s="52" t="s">
        <v>21</v>
      </c>
      <c r="AF364" s="53">
        <f t="shared" ref="AF364:AF383" ca="1" si="35">MAX(MAX(OFFSET(AG364,0,0,1,5),ABS(MIN(OFFSET(AG364,0,0,1,5)))))</f>
        <v>0</v>
      </c>
      <c r="AG364" s="53">
        <v>0</v>
      </c>
      <c r="AH364" s="53">
        <v>0</v>
      </c>
      <c r="AI364" s="49">
        <v>0</v>
      </c>
      <c r="AJ364" s="49">
        <v>0</v>
      </c>
      <c r="AK364" s="49">
        <v>0</v>
      </c>
      <c r="EQ364" s="50"/>
      <c r="ER364" s="50"/>
      <c r="ES364" s="50"/>
      <c r="ET364" s="50"/>
      <c r="EU364" s="50"/>
      <c r="EV364" s="50"/>
    </row>
    <row r="365" spans="1:152" ht="15" customHeight="1">
      <c r="A365" s="22"/>
      <c r="B365" s="22"/>
      <c r="C365" s="62">
        <v>2</v>
      </c>
      <c r="D365" s="102" t="s">
        <v>28</v>
      </c>
      <c r="E365" s="102"/>
      <c r="F365" s="102"/>
      <c r="G365" s="102"/>
      <c r="H365" s="102"/>
      <c r="I365" s="102"/>
      <c r="J365" s="102"/>
      <c r="K365" s="102"/>
      <c r="L365" s="102"/>
      <c r="M365" s="102"/>
      <c r="N365" s="102"/>
      <c r="O365" s="103">
        <f t="shared" ca="1" si="34"/>
        <v>0</v>
      </c>
      <c r="P365" s="103"/>
      <c r="Q365" s="103"/>
      <c r="R365" s="104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4"/>
      <c r="AE365" s="52" t="s">
        <v>28</v>
      </c>
      <c r="AF365" s="53">
        <f t="shared" ca="1" si="35"/>
        <v>0</v>
      </c>
      <c r="AG365" s="53">
        <v>0</v>
      </c>
      <c r="AH365" s="53">
        <v>0</v>
      </c>
      <c r="AI365" s="49">
        <v>0</v>
      </c>
      <c r="AJ365" s="49">
        <v>0</v>
      </c>
      <c r="AK365" s="49">
        <v>0</v>
      </c>
      <c r="EQ365" s="50"/>
      <c r="ER365" s="50"/>
      <c r="ES365" s="50"/>
      <c r="ET365" s="50"/>
      <c r="EU365" s="50"/>
      <c r="EV365" s="50"/>
    </row>
    <row r="366" spans="1:152" ht="15" customHeight="1">
      <c r="A366" s="22"/>
      <c r="B366" s="22"/>
      <c r="C366" s="62">
        <v>3</v>
      </c>
      <c r="D366" s="102" t="s">
        <v>29</v>
      </c>
      <c r="E366" s="102"/>
      <c r="F366" s="102"/>
      <c r="G366" s="102"/>
      <c r="H366" s="102"/>
      <c r="I366" s="102"/>
      <c r="J366" s="102"/>
      <c r="K366" s="102"/>
      <c r="L366" s="102"/>
      <c r="M366" s="102"/>
      <c r="N366" s="102"/>
      <c r="O366" s="103">
        <f t="shared" ca="1" si="34"/>
        <v>0</v>
      </c>
      <c r="P366" s="103"/>
      <c r="Q366" s="103"/>
      <c r="R366" s="104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4"/>
      <c r="AE366" s="52" t="s">
        <v>29</v>
      </c>
      <c r="AF366" s="53">
        <f t="shared" ca="1" si="35"/>
        <v>0</v>
      </c>
      <c r="AG366" s="53">
        <v>0</v>
      </c>
      <c r="AH366" s="53">
        <v>0</v>
      </c>
      <c r="AI366" s="49">
        <v>0</v>
      </c>
      <c r="AJ366" s="49">
        <v>0</v>
      </c>
      <c r="AK366" s="49">
        <v>0</v>
      </c>
      <c r="EQ366" s="50"/>
      <c r="ER366" s="50"/>
      <c r="ES366" s="50"/>
      <c r="ET366" s="50"/>
      <c r="EU366" s="50"/>
      <c r="EV366" s="50"/>
    </row>
    <row r="367" spans="1:152" ht="15" customHeight="1">
      <c r="A367" s="22"/>
      <c r="B367" s="22"/>
      <c r="C367" s="62">
        <v>4</v>
      </c>
      <c r="D367" s="102" t="s">
        <v>30</v>
      </c>
      <c r="E367" s="102"/>
      <c r="F367" s="102"/>
      <c r="G367" s="102"/>
      <c r="H367" s="102"/>
      <c r="I367" s="102"/>
      <c r="J367" s="102"/>
      <c r="K367" s="102"/>
      <c r="L367" s="102"/>
      <c r="M367" s="102"/>
      <c r="N367" s="102"/>
      <c r="O367" s="103">
        <f t="shared" ca="1" si="34"/>
        <v>0</v>
      </c>
      <c r="P367" s="103"/>
      <c r="Q367" s="103"/>
      <c r="R367" s="104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4"/>
      <c r="AE367" s="52" t="s">
        <v>30</v>
      </c>
      <c r="AF367" s="53">
        <f t="shared" ca="1" si="35"/>
        <v>0</v>
      </c>
      <c r="AG367" s="53">
        <v>0</v>
      </c>
      <c r="AH367" s="53">
        <v>0</v>
      </c>
      <c r="AI367" s="49">
        <v>0</v>
      </c>
      <c r="AJ367" s="49">
        <v>0</v>
      </c>
      <c r="AK367" s="49">
        <v>0</v>
      </c>
      <c r="EQ367" s="50"/>
      <c r="ER367" s="50"/>
      <c r="ES367" s="50"/>
      <c r="ET367" s="50"/>
      <c r="EU367" s="50"/>
      <c r="EV367" s="50"/>
    </row>
    <row r="368" spans="1:152" ht="15" customHeight="1">
      <c r="A368" s="22"/>
      <c r="B368" s="22"/>
      <c r="C368" s="62">
        <v>5</v>
      </c>
      <c r="D368" s="102" t="s">
        <v>31</v>
      </c>
      <c r="E368" s="102"/>
      <c r="F368" s="102"/>
      <c r="G368" s="102"/>
      <c r="H368" s="102"/>
      <c r="I368" s="102"/>
      <c r="J368" s="102"/>
      <c r="K368" s="102"/>
      <c r="L368" s="102"/>
      <c r="M368" s="102"/>
      <c r="N368" s="102"/>
      <c r="O368" s="103">
        <f t="shared" ca="1" si="34"/>
        <v>0</v>
      </c>
      <c r="P368" s="103"/>
      <c r="Q368" s="103"/>
      <c r="R368" s="104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4"/>
      <c r="AE368" s="52" t="s">
        <v>31</v>
      </c>
      <c r="AF368" s="53">
        <f t="shared" ca="1" si="35"/>
        <v>0</v>
      </c>
      <c r="AG368" s="53">
        <v>0</v>
      </c>
      <c r="AH368" s="53">
        <v>0</v>
      </c>
      <c r="AI368" s="49">
        <v>0</v>
      </c>
      <c r="AJ368" s="49">
        <v>0</v>
      </c>
      <c r="AK368" s="49">
        <v>0</v>
      </c>
      <c r="EQ368" s="50"/>
      <c r="ER368" s="50"/>
      <c r="ES368" s="50"/>
      <c r="ET368" s="50"/>
      <c r="EU368" s="50"/>
      <c r="EV368" s="50"/>
    </row>
    <row r="369" spans="1:152" ht="15" customHeight="1">
      <c r="A369" s="22"/>
      <c r="B369" s="22"/>
      <c r="C369" s="62">
        <v>6</v>
      </c>
      <c r="D369" s="102" t="s">
        <v>32</v>
      </c>
      <c r="E369" s="102"/>
      <c r="F369" s="102"/>
      <c r="G369" s="102"/>
      <c r="H369" s="102"/>
      <c r="I369" s="102"/>
      <c r="J369" s="102"/>
      <c r="K369" s="102"/>
      <c r="L369" s="102"/>
      <c r="M369" s="102"/>
      <c r="N369" s="102"/>
      <c r="O369" s="103">
        <f t="shared" ca="1" si="34"/>
        <v>0</v>
      </c>
      <c r="P369" s="103"/>
      <c r="Q369" s="103"/>
      <c r="R369" s="104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4"/>
      <c r="AE369" s="52" t="s">
        <v>32</v>
      </c>
      <c r="AF369" s="53">
        <f t="shared" ca="1" si="35"/>
        <v>0</v>
      </c>
      <c r="AG369" s="53">
        <v>0</v>
      </c>
      <c r="AH369" s="53">
        <v>0</v>
      </c>
      <c r="AI369" s="49">
        <v>0</v>
      </c>
      <c r="AJ369" s="49">
        <v>0</v>
      </c>
      <c r="AK369" s="49">
        <v>0</v>
      </c>
      <c r="EQ369" s="50"/>
      <c r="ER369" s="50"/>
      <c r="ES369" s="50"/>
      <c r="ET369" s="50"/>
      <c r="EU369" s="50"/>
      <c r="EV369" s="50"/>
    </row>
    <row r="370" spans="1:152" ht="15" customHeight="1">
      <c r="A370" s="22"/>
      <c r="B370" s="22"/>
      <c r="C370" s="62">
        <v>7</v>
      </c>
      <c r="D370" s="102" t="s">
        <v>33</v>
      </c>
      <c r="E370" s="102"/>
      <c r="F370" s="102"/>
      <c r="G370" s="102"/>
      <c r="H370" s="102"/>
      <c r="I370" s="102"/>
      <c r="J370" s="102"/>
      <c r="K370" s="102"/>
      <c r="L370" s="102"/>
      <c r="M370" s="102"/>
      <c r="N370" s="102"/>
      <c r="O370" s="103">
        <f t="shared" ca="1" si="34"/>
        <v>0</v>
      </c>
      <c r="P370" s="103"/>
      <c r="Q370" s="103"/>
      <c r="R370" s="104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4"/>
      <c r="AE370" s="52" t="s">
        <v>33</v>
      </c>
      <c r="AF370" s="53">
        <f t="shared" ca="1" si="35"/>
        <v>0</v>
      </c>
      <c r="AG370" s="53">
        <v>0</v>
      </c>
      <c r="AH370" s="53">
        <v>0</v>
      </c>
      <c r="AI370" s="49">
        <v>0</v>
      </c>
      <c r="AJ370" s="49">
        <v>0</v>
      </c>
      <c r="AK370" s="49">
        <v>0</v>
      </c>
      <c r="EQ370" s="50"/>
      <c r="ER370" s="50"/>
      <c r="ES370" s="50"/>
      <c r="ET370" s="50"/>
      <c r="EU370" s="50"/>
      <c r="EV370" s="50"/>
    </row>
    <row r="371" spans="1:152" ht="15" customHeight="1">
      <c r="A371" s="22"/>
      <c r="B371" s="22"/>
      <c r="C371" s="62">
        <v>8</v>
      </c>
      <c r="D371" s="102" t="s">
        <v>34</v>
      </c>
      <c r="E371" s="102"/>
      <c r="F371" s="102"/>
      <c r="G371" s="102"/>
      <c r="H371" s="102"/>
      <c r="I371" s="102"/>
      <c r="J371" s="102"/>
      <c r="K371" s="102"/>
      <c r="L371" s="102"/>
      <c r="M371" s="102"/>
      <c r="N371" s="102"/>
      <c r="O371" s="103">
        <f t="shared" ca="1" si="34"/>
        <v>0</v>
      </c>
      <c r="P371" s="103"/>
      <c r="Q371" s="103"/>
      <c r="R371" s="104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4"/>
      <c r="AE371" s="52" t="s">
        <v>34</v>
      </c>
      <c r="AF371" s="53">
        <f t="shared" ca="1" si="35"/>
        <v>0</v>
      </c>
      <c r="AG371" s="53">
        <v>0</v>
      </c>
      <c r="AH371" s="53">
        <v>0</v>
      </c>
      <c r="AI371" s="49">
        <v>0</v>
      </c>
      <c r="AJ371" s="49">
        <v>0</v>
      </c>
      <c r="AK371" s="49">
        <v>0</v>
      </c>
      <c r="EQ371" s="50"/>
      <c r="ER371" s="50"/>
      <c r="ES371" s="50"/>
      <c r="ET371" s="50"/>
      <c r="EU371" s="50"/>
      <c r="EV371" s="50"/>
    </row>
    <row r="372" spans="1:152" ht="15" customHeight="1">
      <c r="A372" s="22"/>
      <c r="B372" s="22"/>
      <c r="C372" s="62">
        <v>9</v>
      </c>
      <c r="D372" s="102" t="s">
        <v>35</v>
      </c>
      <c r="E372" s="102"/>
      <c r="F372" s="102"/>
      <c r="G372" s="102"/>
      <c r="H372" s="102"/>
      <c r="I372" s="102"/>
      <c r="J372" s="102"/>
      <c r="K372" s="102"/>
      <c r="L372" s="102"/>
      <c r="M372" s="102"/>
      <c r="N372" s="102"/>
      <c r="O372" s="103">
        <f t="shared" ca="1" si="34"/>
        <v>0</v>
      </c>
      <c r="P372" s="103"/>
      <c r="Q372" s="103"/>
      <c r="R372" s="104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4"/>
      <c r="AE372" s="52" t="s">
        <v>35</v>
      </c>
      <c r="AF372" s="53">
        <f t="shared" ca="1" si="35"/>
        <v>0</v>
      </c>
      <c r="AG372" s="53">
        <v>0</v>
      </c>
      <c r="AH372" s="53">
        <v>0</v>
      </c>
      <c r="AI372" s="49">
        <v>0</v>
      </c>
      <c r="AJ372" s="49">
        <v>0</v>
      </c>
      <c r="AK372" s="49">
        <v>0</v>
      </c>
      <c r="EQ372" s="50"/>
      <c r="ER372" s="50"/>
      <c r="ES372" s="50"/>
      <c r="ET372" s="50"/>
      <c r="EU372" s="50"/>
      <c r="EV372" s="50"/>
    </row>
    <row r="373" spans="1:152" ht="15" customHeight="1">
      <c r="A373" s="22"/>
      <c r="B373" s="22"/>
      <c r="C373" s="62">
        <v>10</v>
      </c>
      <c r="D373" s="102" t="s">
        <v>36</v>
      </c>
      <c r="E373" s="102"/>
      <c r="F373" s="102"/>
      <c r="G373" s="102"/>
      <c r="H373" s="102"/>
      <c r="I373" s="102"/>
      <c r="J373" s="102"/>
      <c r="K373" s="102"/>
      <c r="L373" s="102"/>
      <c r="M373" s="102"/>
      <c r="N373" s="102"/>
      <c r="O373" s="103">
        <f t="shared" ca="1" si="34"/>
        <v>0</v>
      </c>
      <c r="P373" s="103"/>
      <c r="Q373" s="103"/>
      <c r="R373" s="104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4"/>
      <c r="AE373" s="52" t="s">
        <v>36</v>
      </c>
      <c r="AF373" s="53">
        <f t="shared" ca="1" si="35"/>
        <v>0</v>
      </c>
      <c r="AG373" s="53">
        <v>0</v>
      </c>
      <c r="AH373" s="53">
        <v>0</v>
      </c>
      <c r="AI373" s="49">
        <v>0</v>
      </c>
      <c r="AJ373" s="49">
        <v>0</v>
      </c>
      <c r="AK373" s="49">
        <v>0</v>
      </c>
      <c r="EQ373" s="50"/>
      <c r="ER373" s="50"/>
      <c r="ES373" s="50"/>
      <c r="ET373" s="50"/>
      <c r="EU373" s="50"/>
      <c r="EV373" s="50"/>
    </row>
    <row r="374" spans="1:152" ht="15" customHeight="1">
      <c r="A374" s="22"/>
      <c r="B374" s="22"/>
      <c r="C374" s="62">
        <v>11</v>
      </c>
      <c r="D374" s="102" t="s">
        <v>37</v>
      </c>
      <c r="E374" s="102"/>
      <c r="F374" s="102"/>
      <c r="G374" s="102"/>
      <c r="H374" s="102"/>
      <c r="I374" s="102"/>
      <c r="J374" s="102"/>
      <c r="K374" s="102"/>
      <c r="L374" s="102"/>
      <c r="M374" s="102"/>
      <c r="N374" s="102"/>
      <c r="O374" s="103">
        <f t="shared" ca="1" si="34"/>
        <v>0</v>
      </c>
      <c r="P374" s="103"/>
      <c r="Q374" s="103"/>
      <c r="R374" s="104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4"/>
      <c r="AE374" s="52" t="s">
        <v>37</v>
      </c>
      <c r="AF374" s="53">
        <f t="shared" ca="1" si="35"/>
        <v>0</v>
      </c>
      <c r="AG374" s="53">
        <v>0</v>
      </c>
      <c r="AH374" s="53">
        <v>0</v>
      </c>
      <c r="AI374" s="49">
        <v>0</v>
      </c>
      <c r="AJ374" s="49">
        <v>0</v>
      </c>
      <c r="AK374" s="49">
        <v>0</v>
      </c>
      <c r="EQ374" s="50"/>
      <c r="ER374" s="50"/>
      <c r="ES374" s="50"/>
      <c r="ET374" s="50"/>
      <c r="EU374" s="50"/>
      <c r="EV374" s="50"/>
    </row>
    <row r="375" spans="1:152" ht="15" customHeight="1">
      <c r="A375" s="22"/>
      <c r="B375" s="22"/>
      <c r="C375" s="62">
        <v>12</v>
      </c>
      <c r="D375" s="102" t="s">
        <v>38</v>
      </c>
      <c r="E375" s="102"/>
      <c r="F375" s="102"/>
      <c r="G375" s="102"/>
      <c r="H375" s="102"/>
      <c r="I375" s="102"/>
      <c r="J375" s="102"/>
      <c r="K375" s="102"/>
      <c r="L375" s="102"/>
      <c r="M375" s="102"/>
      <c r="N375" s="102"/>
      <c r="O375" s="103">
        <f t="shared" ca="1" si="34"/>
        <v>0</v>
      </c>
      <c r="P375" s="103"/>
      <c r="Q375" s="103"/>
      <c r="R375" s="104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4"/>
      <c r="AE375" s="52" t="s">
        <v>38</v>
      </c>
      <c r="AF375" s="53">
        <f t="shared" ca="1" si="35"/>
        <v>0</v>
      </c>
      <c r="AG375" s="53">
        <v>0</v>
      </c>
      <c r="AH375" s="53">
        <v>0</v>
      </c>
      <c r="AI375" s="49">
        <v>0</v>
      </c>
      <c r="AJ375" s="49">
        <v>0</v>
      </c>
      <c r="AK375" s="49">
        <v>0</v>
      </c>
      <c r="EQ375" s="50"/>
      <c r="ER375" s="50"/>
      <c r="ES375" s="50"/>
      <c r="ET375" s="50"/>
      <c r="EU375" s="50"/>
      <c r="EV375" s="50"/>
    </row>
    <row r="376" spans="1:152" ht="15" customHeight="1">
      <c r="A376" s="22"/>
      <c r="B376" s="22"/>
      <c r="C376" s="62">
        <v>13</v>
      </c>
      <c r="D376" s="102" t="s">
        <v>39</v>
      </c>
      <c r="E376" s="102"/>
      <c r="F376" s="102"/>
      <c r="G376" s="102"/>
      <c r="H376" s="102"/>
      <c r="I376" s="102"/>
      <c r="J376" s="102"/>
      <c r="K376" s="102"/>
      <c r="L376" s="102"/>
      <c r="M376" s="102"/>
      <c r="N376" s="102"/>
      <c r="O376" s="103">
        <f t="shared" ca="1" si="34"/>
        <v>3.9873532950878143E-2</v>
      </c>
      <c r="P376" s="103"/>
      <c r="Q376" s="103"/>
      <c r="R376" s="104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4"/>
      <c r="AE376" s="52" t="s">
        <v>39</v>
      </c>
      <c r="AF376" s="53">
        <f t="shared" ca="1" si="35"/>
        <v>3.9873532950878143E-2</v>
      </c>
      <c r="AG376" s="53">
        <v>3.9213433861732483E-2</v>
      </c>
      <c r="AH376" s="53">
        <v>3.9426777511835098E-2</v>
      </c>
      <c r="AI376" s="49">
        <v>3.872215747833252E-2</v>
      </c>
      <c r="AJ376" s="49">
        <v>3.9738882333040237E-2</v>
      </c>
      <c r="AK376" s="49">
        <v>3.9873532950878143E-2</v>
      </c>
      <c r="EQ376" s="50"/>
      <c r="ER376" s="50"/>
      <c r="ES376" s="50"/>
      <c r="ET376" s="50"/>
      <c r="EU376" s="50"/>
      <c r="EV376" s="50"/>
    </row>
    <row r="377" spans="1:152" ht="15" customHeight="1">
      <c r="A377" s="22"/>
      <c r="B377" s="22"/>
      <c r="C377" s="62">
        <v>14</v>
      </c>
      <c r="D377" s="102" t="s">
        <v>40</v>
      </c>
      <c r="E377" s="102"/>
      <c r="F377" s="102"/>
      <c r="G377" s="102"/>
      <c r="H377" s="102"/>
      <c r="I377" s="102"/>
      <c r="J377" s="102"/>
      <c r="K377" s="102"/>
      <c r="L377" s="102"/>
      <c r="M377" s="102"/>
      <c r="N377" s="102"/>
      <c r="O377" s="103">
        <f t="shared" ca="1" si="34"/>
        <v>82.792129516601563</v>
      </c>
      <c r="P377" s="103"/>
      <c r="Q377" s="103"/>
      <c r="R377" s="104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4"/>
      <c r="AE377" s="52" t="s">
        <v>40</v>
      </c>
      <c r="AF377" s="53">
        <f t="shared" ca="1" si="35"/>
        <v>82.792129516601563</v>
      </c>
      <c r="AG377" s="53">
        <v>-81.279701232910156</v>
      </c>
      <c r="AH377" s="53">
        <v>-78.53094482421875</v>
      </c>
      <c r="AI377" s="49">
        <v>-78.309791564941406</v>
      </c>
      <c r="AJ377" s="49">
        <v>-79.791542053222656</v>
      </c>
      <c r="AK377" s="49">
        <v>-82.792129516601563</v>
      </c>
      <c r="EQ377" s="50"/>
      <c r="ER377" s="50"/>
      <c r="ES377" s="50"/>
      <c r="ET377" s="50"/>
      <c r="EU377" s="50"/>
      <c r="EV377" s="50"/>
    </row>
    <row r="378" spans="1:152" ht="15" customHeight="1">
      <c r="A378" s="22"/>
      <c r="B378" s="22"/>
      <c r="C378" s="62">
        <v>15</v>
      </c>
      <c r="D378" s="102" t="s">
        <v>41</v>
      </c>
      <c r="E378" s="102"/>
      <c r="F378" s="102"/>
      <c r="G378" s="102"/>
      <c r="H378" s="102"/>
      <c r="I378" s="102"/>
      <c r="J378" s="102"/>
      <c r="K378" s="102"/>
      <c r="L378" s="102"/>
      <c r="M378" s="102"/>
      <c r="N378" s="102"/>
      <c r="O378" s="103">
        <f t="shared" ca="1" si="34"/>
        <v>0</v>
      </c>
      <c r="P378" s="103"/>
      <c r="Q378" s="103"/>
      <c r="R378" s="104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4"/>
      <c r="AE378" s="52" t="s">
        <v>41</v>
      </c>
      <c r="AF378" s="53">
        <f t="shared" ca="1" si="35"/>
        <v>0</v>
      </c>
      <c r="AG378" s="53">
        <v>0</v>
      </c>
      <c r="AH378" s="53">
        <v>0</v>
      </c>
      <c r="AI378" s="49">
        <v>0</v>
      </c>
      <c r="AJ378" s="49">
        <v>0</v>
      </c>
      <c r="AK378" s="49">
        <v>0</v>
      </c>
      <c r="EQ378" s="50"/>
      <c r="ER378" s="50"/>
      <c r="ES378" s="50"/>
      <c r="ET378" s="50"/>
      <c r="EU378" s="50"/>
      <c r="EV378" s="50"/>
    </row>
    <row r="379" spans="1:152" ht="15" customHeight="1">
      <c r="A379" s="22"/>
      <c r="B379" s="22"/>
      <c r="C379" s="62">
        <v>16</v>
      </c>
      <c r="D379" s="102" t="s">
        <v>42</v>
      </c>
      <c r="E379" s="102"/>
      <c r="F379" s="102"/>
      <c r="G379" s="102"/>
      <c r="H379" s="102"/>
      <c r="I379" s="102"/>
      <c r="J379" s="102"/>
      <c r="K379" s="102"/>
      <c r="L379" s="102"/>
      <c r="M379" s="102"/>
      <c r="N379" s="102"/>
      <c r="O379" s="105">
        <f t="shared" ca="1" si="34"/>
        <v>0</v>
      </c>
      <c r="P379" s="103"/>
      <c r="Q379" s="103"/>
      <c r="R379" s="104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4"/>
      <c r="AE379" s="52" t="s">
        <v>42</v>
      </c>
      <c r="AF379" s="53">
        <f t="shared" ca="1" si="35"/>
        <v>0</v>
      </c>
      <c r="AG379" s="53">
        <v>0</v>
      </c>
      <c r="AH379" s="53">
        <v>0</v>
      </c>
      <c r="AI379" s="49">
        <v>0</v>
      </c>
      <c r="AJ379" s="49">
        <v>0</v>
      </c>
      <c r="AK379" s="49">
        <v>0</v>
      </c>
      <c r="EQ379" s="50"/>
      <c r="ER379" s="50"/>
      <c r="ES379" s="50"/>
      <c r="ET379" s="50"/>
      <c r="EU379" s="50"/>
      <c r="EV379" s="50"/>
    </row>
    <row r="380" spans="1:152" ht="15" customHeight="1">
      <c r="A380" s="22"/>
      <c r="B380" s="22"/>
      <c r="C380" s="62">
        <v>17</v>
      </c>
      <c r="D380" s="102" t="s">
        <v>43</v>
      </c>
      <c r="E380" s="102"/>
      <c r="F380" s="102"/>
      <c r="G380" s="102"/>
      <c r="H380" s="102"/>
      <c r="I380" s="102"/>
      <c r="J380" s="102"/>
      <c r="K380" s="102"/>
      <c r="L380" s="102"/>
      <c r="M380" s="102"/>
      <c r="N380" s="102"/>
      <c r="O380" s="103">
        <f t="shared" ca="1" si="34"/>
        <v>0</v>
      </c>
      <c r="P380" s="103"/>
      <c r="Q380" s="103"/>
      <c r="R380" s="104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4"/>
      <c r="AE380" s="52" t="s">
        <v>43</v>
      </c>
      <c r="AF380" s="53">
        <f t="shared" ca="1" si="35"/>
        <v>0</v>
      </c>
      <c r="AG380" s="53">
        <v>0</v>
      </c>
      <c r="AH380" s="53">
        <v>0</v>
      </c>
      <c r="AI380" s="49">
        <v>0</v>
      </c>
      <c r="AJ380" s="49">
        <v>0</v>
      </c>
      <c r="AK380" s="49">
        <v>0</v>
      </c>
      <c r="EQ380" s="50"/>
      <c r="ER380" s="50"/>
      <c r="ES380" s="50"/>
      <c r="ET380" s="50"/>
      <c r="EU380" s="50"/>
      <c r="EV380" s="50"/>
    </row>
    <row r="381" spans="1:152" ht="15" customHeight="1">
      <c r="A381" s="22"/>
      <c r="B381" s="22"/>
      <c r="C381" s="62">
        <v>18</v>
      </c>
      <c r="D381" s="102" t="s">
        <v>44</v>
      </c>
      <c r="E381" s="102"/>
      <c r="F381" s="102"/>
      <c r="G381" s="102"/>
      <c r="H381" s="102"/>
      <c r="I381" s="102"/>
      <c r="J381" s="102"/>
      <c r="K381" s="102"/>
      <c r="L381" s="102"/>
      <c r="M381" s="102"/>
      <c r="N381" s="102"/>
      <c r="O381" s="103">
        <f t="shared" ca="1" si="34"/>
        <v>0</v>
      </c>
      <c r="P381" s="103"/>
      <c r="Q381" s="103"/>
      <c r="R381" s="104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4"/>
      <c r="AE381" s="52" t="s">
        <v>44</v>
      </c>
      <c r="AF381" s="53">
        <f t="shared" ca="1" si="35"/>
        <v>0</v>
      </c>
      <c r="AG381" s="53">
        <v>0</v>
      </c>
      <c r="AH381" s="53">
        <v>0</v>
      </c>
      <c r="AI381" s="49">
        <v>0</v>
      </c>
      <c r="AJ381" s="49">
        <v>0</v>
      </c>
      <c r="AK381" s="49">
        <v>0</v>
      </c>
      <c r="EQ381" s="50"/>
      <c r="ER381" s="50"/>
      <c r="ES381" s="50"/>
      <c r="ET381" s="50"/>
      <c r="EU381" s="50"/>
      <c r="EV381" s="50"/>
    </row>
    <row r="382" spans="1:152" ht="15" customHeight="1">
      <c r="A382" s="22"/>
      <c r="B382" s="22"/>
      <c r="C382" s="62">
        <v>19</v>
      </c>
      <c r="D382" s="102" t="s">
        <v>45</v>
      </c>
      <c r="E382" s="102"/>
      <c r="F382" s="102"/>
      <c r="G382" s="102"/>
      <c r="H382" s="102"/>
      <c r="I382" s="102"/>
      <c r="J382" s="102"/>
      <c r="K382" s="102"/>
      <c r="L382" s="102"/>
      <c r="M382" s="102"/>
      <c r="N382" s="102"/>
      <c r="O382" s="103">
        <f t="shared" ca="1" si="34"/>
        <v>0</v>
      </c>
      <c r="P382" s="103"/>
      <c r="Q382" s="103"/>
      <c r="R382" s="104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4"/>
      <c r="AE382" s="52" t="s">
        <v>45</v>
      </c>
      <c r="AF382" s="53">
        <f t="shared" ca="1" si="35"/>
        <v>0</v>
      </c>
      <c r="AG382" s="53">
        <v>0</v>
      </c>
      <c r="AH382" s="53">
        <v>0</v>
      </c>
      <c r="AI382" s="49">
        <v>0</v>
      </c>
      <c r="AJ382" s="49">
        <v>0</v>
      </c>
      <c r="AK382" s="49">
        <v>0</v>
      </c>
      <c r="EQ382" s="50"/>
      <c r="ER382" s="50"/>
      <c r="ES382" s="50"/>
      <c r="ET382" s="50"/>
      <c r="EU382" s="50"/>
      <c r="EV382" s="50"/>
    </row>
    <row r="383" spans="1:152" ht="15" customHeight="1">
      <c r="A383" s="22"/>
      <c r="B383" s="22"/>
      <c r="C383" s="62">
        <v>20</v>
      </c>
      <c r="D383" s="102" t="s">
        <v>46</v>
      </c>
      <c r="E383" s="102"/>
      <c r="F383" s="102"/>
      <c r="G383" s="102"/>
      <c r="H383" s="102"/>
      <c r="I383" s="102"/>
      <c r="J383" s="102"/>
      <c r="K383" s="102"/>
      <c r="L383" s="102"/>
      <c r="M383" s="102"/>
      <c r="N383" s="102"/>
      <c r="O383" s="103">
        <f t="shared" ca="1" si="34"/>
        <v>0</v>
      </c>
      <c r="P383" s="103"/>
      <c r="Q383" s="103"/>
      <c r="R383" s="104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4"/>
      <c r="AE383" s="52" t="s">
        <v>46</v>
      </c>
      <c r="AF383" s="53">
        <f t="shared" ca="1" si="35"/>
        <v>0</v>
      </c>
      <c r="AG383" s="53">
        <v>0</v>
      </c>
      <c r="AH383" s="53">
        <v>0</v>
      </c>
      <c r="AI383" s="49">
        <v>0</v>
      </c>
      <c r="AJ383" s="49">
        <v>0</v>
      </c>
      <c r="AK383" s="49">
        <v>0</v>
      </c>
      <c r="EQ383" s="50"/>
      <c r="ER383" s="50"/>
      <c r="ES383" s="50"/>
      <c r="ET383" s="50"/>
      <c r="EU383" s="50"/>
      <c r="EV383" s="50"/>
    </row>
    <row r="384" spans="1:152" ht="15" customHeight="1">
      <c r="A384" s="22"/>
      <c r="B384" s="22"/>
      <c r="C384" s="58"/>
      <c r="D384" s="106" t="s">
        <v>14</v>
      </c>
      <c r="E384" s="106"/>
      <c r="F384" s="106"/>
      <c r="G384" s="106"/>
      <c r="H384" s="106"/>
      <c r="I384" s="106"/>
      <c r="J384" s="106"/>
      <c r="K384" s="106"/>
      <c r="L384" s="106"/>
      <c r="M384" s="106"/>
      <c r="N384" s="106"/>
      <c r="O384" s="107">
        <f ca="1">MAX(O364:O383)</f>
        <v>82.792129516601563</v>
      </c>
      <c r="P384" s="107"/>
      <c r="Q384" s="107"/>
      <c r="R384" s="108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4"/>
      <c r="EQ384" s="50"/>
      <c r="ER384" s="50"/>
      <c r="ES384" s="50"/>
      <c r="ET384" s="50"/>
      <c r="EU384" s="50"/>
      <c r="EV384" s="50"/>
    </row>
    <row r="385" spans="1:173" ht="15" customHeight="1">
      <c r="A385" s="22"/>
      <c r="B385" s="22"/>
      <c r="C385" s="22"/>
      <c r="D385" s="22"/>
      <c r="E385" s="22"/>
      <c r="F385" s="22"/>
      <c r="G385" s="22"/>
      <c r="H385" s="22"/>
      <c r="I385" s="22"/>
      <c r="J385" s="22"/>
      <c r="K385" s="22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4"/>
      <c r="EQ385" s="50"/>
      <c r="ER385" s="50"/>
      <c r="ES385" s="50"/>
      <c r="ET385" s="50"/>
      <c r="EU385" s="50"/>
      <c r="EV385" s="50"/>
    </row>
    <row r="386" spans="1:173" ht="15" customHeight="1">
      <c r="J386" s="14"/>
      <c r="K386" s="15" t="s">
        <v>18</v>
      </c>
      <c r="M386" s="14"/>
      <c r="N386" s="14"/>
      <c r="O386" s="14"/>
      <c r="P386" s="14"/>
      <c r="Q386" s="14"/>
      <c r="R386" s="14"/>
      <c r="S386" s="14"/>
      <c r="T386" s="1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EQ386" s="50"/>
      <c r="ER386" s="50"/>
      <c r="ES386" s="50"/>
      <c r="ET386" s="50"/>
      <c r="EU386" s="50"/>
      <c r="EV386" s="50"/>
    </row>
    <row r="387" spans="1:173" ht="15" customHeight="1">
      <c r="J387" s="14"/>
      <c r="K387" s="14"/>
      <c r="M387" s="14"/>
      <c r="N387" s="14"/>
      <c r="O387" s="14"/>
      <c r="P387" s="14"/>
      <c r="Q387" s="14"/>
      <c r="R387" s="14"/>
      <c r="S387" s="14"/>
      <c r="T387" s="1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EQ387" s="50"/>
      <c r="ER387" s="50"/>
      <c r="ES387" s="50"/>
      <c r="ET387" s="50"/>
      <c r="EU387" s="50"/>
      <c r="EV387" s="50"/>
    </row>
    <row r="388" spans="1:173" ht="15" customHeight="1">
      <c r="J388" s="14"/>
      <c r="K388" s="14"/>
      <c r="M388" s="14"/>
      <c r="N388" s="14"/>
      <c r="O388" s="14"/>
      <c r="P388" s="14"/>
      <c r="Q388" s="14"/>
      <c r="R388" s="14"/>
      <c r="S388" s="14"/>
      <c r="T388" s="1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EQ388" s="50"/>
      <c r="ER388" s="50"/>
      <c r="ES388" s="50"/>
      <c r="ET388" s="50"/>
      <c r="EU388" s="50"/>
      <c r="EV388" s="50"/>
    </row>
    <row r="389" spans="1:173" ht="15" customHeight="1">
      <c r="J389" s="14"/>
      <c r="K389" s="14"/>
      <c r="M389" s="14"/>
      <c r="N389" s="14"/>
      <c r="O389" s="14"/>
      <c r="P389" s="14"/>
      <c r="Q389" s="14"/>
      <c r="R389" s="14"/>
      <c r="S389" s="14"/>
      <c r="T389" s="1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EQ389" s="50"/>
      <c r="ER389" s="50"/>
      <c r="ES389" s="50"/>
      <c r="ET389" s="50"/>
      <c r="EU389" s="50"/>
      <c r="EV389" s="50"/>
    </row>
    <row r="390" spans="1:173" ht="15" customHeight="1">
      <c r="J390" s="14"/>
      <c r="K390" s="14"/>
      <c r="M390" s="14"/>
      <c r="N390" s="14"/>
      <c r="O390" s="14"/>
      <c r="P390" s="14"/>
      <c r="Q390" s="14"/>
      <c r="R390" s="14"/>
      <c r="S390" s="14"/>
      <c r="T390" s="1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EQ390" s="50"/>
      <c r="ER390" s="50"/>
      <c r="ES390" s="50"/>
      <c r="ET390" s="50"/>
      <c r="EU390" s="50"/>
      <c r="EV390" s="50"/>
    </row>
    <row r="391" spans="1:173" ht="15" customHeight="1">
      <c r="J391" s="14"/>
      <c r="K391" s="14"/>
      <c r="M391" s="14"/>
      <c r="N391" s="14"/>
      <c r="O391" s="14"/>
      <c r="P391" s="14"/>
      <c r="Q391" s="14"/>
      <c r="R391" s="14"/>
      <c r="S391" s="14"/>
      <c r="T391" s="1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EQ391" s="50"/>
      <c r="ER391" s="50"/>
      <c r="ES391" s="50"/>
      <c r="ET391" s="50"/>
      <c r="EU391" s="50"/>
      <c r="EV391" s="50"/>
    </row>
    <row r="392" spans="1:173" ht="15" customHeight="1">
      <c r="J392" s="14"/>
      <c r="K392" s="14"/>
      <c r="M392" s="14"/>
      <c r="N392" s="14"/>
      <c r="O392" s="14"/>
      <c r="P392" s="14"/>
      <c r="Q392" s="14"/>
      <c r="R392" s="14"/>
      <c r="S392" s="14"/>
      <c r="T392" s="1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EQ392" s="50"/>
      <c r="ER392" s="50"/>
      <c r="ES392" s="50"/>
      <c r="ET392" s="50"/>
      <c r="EU392" s="50"/>
      <c r="EV392" s="50"/>
    </row>
    <row r="393" spans="1:173" ht="15" customHeight="1">
      <c r="J393" s="14"/>
      <c r="K393" s="14"/>
      <c r="M393" s="14"/>
      <c r="N393" s="14"/>
      <c r="O393" s="14"/>
      <c r="P393" s="14"/>
      <c r="Q393" s="14"/>
      <c r="R393" s="14"/>
      <c r="S393" s="14"/>
      <c r="T393" s="1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EQ393" s="50"/>
      <c r="ER393" s="50"/>
      <c r="ES393" s="50"/>
      <c r="ET393" s="50"/>
      <c r="EU393" s="50"/>
      <c r="EV393" s="50"/>
    </row>
    <row r="394" spans="1:173" ht="15" customHeight="1">
      <c r="J394" s="14"/>
      <c r="K394" s="14"/>
      <c r="M394" s="14"/>
      <c r="N394" s="14"/>
      <c r="O394" s="14"/>
      <c r="P394" s="14"/>
      <c r="Q394" s="14"/>
      <c r="R394" s="14"/>
      <c r="S394" s="14"/>
      <c r="T394" s="1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EQ394" s="50"/>
      <c r="ER394" s="50"/>
      <c r="ES394" s="50"/>
      <c r="ET394" s="50"/>
      <c r="EU394" s="50"/>
      <c r="EV394" s="50"/>
    </row>
    <row r="395" spans="1:173" ht="15" customHeight="1">
      <c r="J395" s="14"/>
      <c r="K395" s="14"/>
      <c r="M395" s="14"/>
      <c r="N395" s="14"/>
      <c r="O395" s="14"/>
      <c r="P395" s="14"/>
      <c r="Q395" s="14"/>
      <c r="R395" s="14"/>
      <c r="S395" s="14"/>
      <c r="T395" s="1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EQ395" s="50"/>
      <c r="ER395" s="50"/>
      <c r="ES395" s="50"/>
      <c r="ET395" s="50"/>
      <c r="EU395" s="50"/>
      <c r="EV395" s="50"/>
    </row>
    <row r="396" spans="1:173" ht="15" customHeight="1">
      <c r="J396" s="14"/>
      <c r="K396" s="14"/>
      <c r="M396" s="14"/>
      <c r="N396" s="14"/>
      <c r="O396" s="14"/>
      <c r="P396" s="14"/>
      <c r="Q396" s="14"/>
      <c r="R396" s="14"/>
      <c r="S396" s="14"/>
      <c r="T396" s="14"/>
      <c r="U396" s="14"/>
      <c r="V396" s="14"/>
      <c r="W396" s="14"/>
      <c r="X396" s="14"/>
      <c r="Y396" s="14"/>
      <c r="Z396" s="14"/>
      <c r="AA396" s="14"/>
      <c r="AB396" s="14"/>
      <c r="AC396" s="14"/>
    </row>
    <row r="397" spans="1:173" ht="15" customHeight="1">
      <c r="J397" s="14"/>
      <c r="K397" s="14"/>
      <c r="M397" s="14"/>
      <c r="N397" s="14"/>
      <c r="O397" s="14"/>
      <c r="P397" s="14"/>
      <c r="Q397" s="14"/>
      <c r="R397" s="14"/>
      <c r="S397" s="14"/>
      <c r="T397" s="14"/>
      <c r="U397" s="14"/>
      <c r="V397" s="14"/>
      <c r="W397" s="14"/>
      <c r="X397" s="14"/>
      <c r="Y397" s="14"/>
      <c r="Z397" s="14"/>
      <c r="AA397" s="14"/>
      <c r="AB397" s="14"/>
      <c r="AC397" s="14"/>
    </row>
    <row r="398" spans="1:173" ht="15" customHeight="1">
      <c r="J398" s="14"/>
      <c r="K398" s="14"/>
      <c r="M398" s="14"/>
      <c r="N398" s="14"/>
      <c r="O398" s="14"/>
      <c r="P398" s="14"/>
      <c r="Q398" s="14"/>
      <c r="R398" s="14"/>
      <c r="S398" s="14"/>
      <c r="T398" s="14"/>
      <c r="U398" s="14"/>
      <c r="V398" s="14"/>
      <c r="W398" s="14"/>
      <c r="X398" s="14"/>
      <c r="Y398" s="14"/>
      <c r="Z398" s="14"/>
      <c r="AA398" s="14"/>
      <c r="AB398" s="14"/>
      <c r="AC398" s="14"/>
    </row>
    <row r="399" spans="1:173" s="52" customFormat="1" ht="15" customHeight="1">
      <c r="A399" s="14"/>
      <c r="B399" s="14"/>
      <c r="C399" s="14"/>
      <c r="D399" s="14"/>
      <c r="E399" s="14"/>
      <c r="F399" s="14"/>
      <c r="G399" s="14"/>
      <c r="H399" s="14"/>
      <c r="I399" s="14"/>
      <c r="J399" s="14"/>
      <c r="K399" s="14"/>
      <c r="L399" s="14"/>
      <c r="M399" s="14"/>
      <c r="N399" s="14"/>
      <c r="O399" s="14"/>
      <c r="P399" s="14"/>
      <c r="Q399" s="14"/>
      <c r="R399" s="14"/>
      <c r="S399" s="14"/>
      <c r="T399" s="14"/>
      <c r="U399" s="14"/>
      <c r="V399" s="14"/>
      <c r="W399" s="14"/>
      <c r="X399" s="14"/>
      <c r="Y399" s="14"/>
      <c r="Z399" s="14"/>
      <c r="AA399" s="14"/>
      <c r="AB399" s="14"/>
      <c r="AC399" s="14"/>
      <c r="AD399" s="15"/>
      <c r="AF399" s="53"/>
      <c r="AG399" s="53"/>
      <c r="AH399" s="53"/>
      <c r="AI399" s="49"/>
      <c r="AJ399" s="49"/>
      <c r="AK399" s="49"/>
      <c r="AL399" s="49"/>
      <c r="AM399" s="49"/>
      <c r="AN399" s="49"/>
      <c r="AO399" s="49"/>
      <c r="AP399" s="49"/>
      <c r="AQ399" s="49"/>
      <c r="AR399" s="49"/>
      <c r="AS399" s="49"/>
      <c r="AT399" s="49"/>
      <c r="AU399" s="49"/>
      <c r="AV399" s="49"/>
      <c r="AW399" s="49"/>
      <c r="AX399" s="49"/>
      <c r="AY399" s="49"/>
      <c r="AZ399" s="49"/>
      <c r="BA399" s="49"/>
      <c r="BB399" s="49"/>
      <c r="BC399" s="49"/>
      <c r="BD399" s="49"/>
      <c r="BE399" s="49"/>
      <c r="BF399" s="49"/>
      <c r="BG399" s="49"/>
      <c r="BH399" s="49"/>
      <c r="BI399" s="49"/>
      <c r="BJ399" s="49"/>
      <c r="BK399" s="49"/>
      <c r="BL399" s="49"/>
      <c r="BM399" s="49"/>
      <c r="BN399" s="49"/>
      <c r="BO399" s="49"/>
      <c r="BP399" s="49"/>
      <c r="BQ399" s="49"/>
      <c r="BR399" s="49"/>
      <c r="BS399" s="49"/>
      <c r="BT399" s="49"/>
      <c r="BU399" s="49"/>
      <c r="BV399" s="49"/>
      <c r="BW399" s="49"/>
      <c r="BX399" s="49"/>
      <c r="BY399" s="49"/>
      <c r="BZ399" s="49"/>
      <c r="CA399" s="49"/>
      <c r="CB399" s="49"/>
      <c r="CC399" s="49"/>
      <c r="CD399" s="49"/>
      <c r="CE399" s="49"/>
      <c r="CF399" s="49"/>
      <c r="CG399" s="49"/>
      <c r="CH399" s="49"/>
      <c r="CI399" s="49"/>
      <c r="CJ399" s="49"/>
      <c r="CK399" s="50"/>
      <c r="CL399" s="50"/>
      <c r="CM399" s="50"/>
      <c r="CN399" s="50"/>
      <c r="CO399" s="50"/>
      <c r="CP399" s="50"/>
      <c r="CQ399" s="49"/>
      <c r="CR399" s="49"/>
      <c r="CS399" s="49"/>
      <c r="CT399" s="49"/>
      <c r="CU399" s="49"/>
      <c r="CV399" s="49"/>
      <c r="CW399" s="49"/>
      <c r="CX399" s="49"/>
      <c r="CY399" s="49"/>
      <c r="CZ399" s="49"/>
      <c r="DA399" s="49"/>
      <c r="DB399" s="49"/>
      <c r="DC399" s="49"/>
      <c r="DD399" s="49"/>
      <c r="DE399" s="49"/>
      <c r="DF399" s="49"/>
      <c r="DG399" s="49"/>
      <c r="DH399" s="49"/>
      <c r="DI399" s="49"/>
      <c r="DJ399" s="49"/>
      <c r="DK399" s="49"/>
      <c r="DL399" s="49"/>
      <c r="DM399" s="49"/>
      <c r="DN399" s="49"/>
      <c r="DO399" s="49"/>
      <c r="DP399" s="49"/>
      <c r="DQ399" s="49"/>
      <c r="DR399" s="49"/>
      <c r="DS399" s="49"/>
      <c r="DT399" s="49"/>
      <c r="DU399" s="49"/>
      <c r="DV399" s="49"/>
      <c r="DW399" s="49"/>
      <c r="DX399" s="49"/>
      <c r="DY399" s="49"/>
      <c r="DZ399" s="49"/>
      <c r="EA399" s="49"/>
      <c r="EB399" s="49"/>
      <c r="EC399" s="49"/>
      <c r="ED399" s="49"/>
      <c r="EE399" s="49"/>
      <c r="EF399" s="49"/>
      <c r="EG399" s="49"/>
      <c r="EH399" s="49"/>
      <c r="EI399" s="49"/>
      <c r="EJ399" s="49"/>
      <c r="EK399" s="49"/>
      <c r="EL399" s="49"/>
      <c r="EM399" s="49"/>
      <c r="EN399" s="49"/>
      <c r="EO399" s="49"/>
      <c r="EP399" s="49"/>
      <c r="EQ399" s="49"/>
      <c r="ER399" s="49"/>
      <c r="ES399" s="49"/>
      <c r="ET399" s="49"/>
      <c r="EU399" s="49"/>
      <c r="EV399" s="49"/>
      <c r="EW399" s="50"/>
      <c r="EX399" s="50"/>
      <c r="EY399" s="50"/>
      <c r="EZ399" s="50"/>
      <c r="FA399" s="50"/>
      <c r="FB399" s="50"/>
      <c r="FC399" s="50"/>
      <c r="FD399" s="50"/>
      <c r="FE399" s="50"/>
      <c r="FF399" s="50"/>
      <c r="FG399" s="50"/>
      <c r="FH399" s="50"/>
      <c r="FI399" s="50"/>
      <c r="FJ399" s="50"/>
      <c r="FK399" s="50"/>
      <c r="FL399" s="50"/>
      <c r="FM399" s="50"/>
      <c r="FN399" s="50"/>
      <c r="FO399" s="50"/>
      <c r="FP399" s="50"/>
      <c r="FQ399" s="50"/>
    </row>
    <row r="400" spans="1:173" s="52" customFormat="1" ht="15" customHeight="1">
      <c r="A400" s="14"/>
      <c r="B400" s="14"/>
      <c r="C400" s="14"/>
      <c r="D400" s="14"/>
      <c r="E400" s="14"/>
      <c r="F400" s="14"/>
      <c r="G400" s="14"/>
      <c r="H400" s="14"/>
      <c r="I400" s="14"/>
      <c r="J400" s="14"/>
      <c r="K400" s="14"/>
      <c r="L400" s="14"/>
      <c r="M400" s="14"/>
      <c r="N400" s="14"/>
      <c r="O400" s="14"/>
      <c r="P400" s="14"/>
      <c r="Q400" s="14"/>
      <c r="R400" s="14"/>
      <c r="S400" s="14"/>
      <c r="T400" s="14"/>
      <c r="U400" s="14"/>
      <c r="V400" s="14"/>
      <c r="W400" s="14"/>
      <c r="X400" s="14"/>
      <c r="Y400" s="14"/>
      <c r="Z400" s="14"/>
      <c r="AA400" s="14"/>
      <c r="AB400" s="14"/>
      <c r="AC400" s="14"/>
      <c r="AD400" s="15"/>
      <c r="AF400" s="53"/>
      <c r="AG400" s="53"/>
      <c r="AH400" s="53"/>
      <c r="AI400" s="49"/>
      <c r="AJ400" s="49"/>
      <c r="AK400" s="49"/>
      <c r="AL400" s="49"/>
      <c r="AM400" s="49"/>
      <c r="AN400" s="49"/>
      <c r="AO400" s="49"/>
      <c r="AP400" s="49"/>
      <c r="AQ400" s="49"/>
      <c r="AR400" s="49"/>
      <c r="AS400" s="49"/>
      <c r="AT400" s="49"/>
      <c r="AU400" s="49"/>
      <c r="AV400" s="49"/>
      <c r="AW400" s="49"/>
      <c r="AX400" s="49"/>
      <c r="AY400" s="49"/>
      <c r="AZ400" s="49"/>
      <c r="BA400" s="49"/>
      <c r="BB400" s="49"/>
      <c r="BC400" s="49"/>
      <c r="BD400" s="49"/>
      <c r="BE400" s="49"/>
      <c r="BF400" s="49"/>
      <c r="BG400" s="49"/>
      <c r="BH400" s="49"/>
      <c r="BI400" s="49"/>
      <c r="BJ400" s="49"/>
      <c r="BK400" s="49"/>
      <c r="BL400" s="49"/>
      <c r="BM400" s="49"/>
      <c r="BN400" s="49"/>
      <c r="BO400" s="49"/>
      <c r="BP400" s="49"/>
      <c r="BQ400" s="49"/>
      <c r="BR400" s="49"/>
      <c r="BS400" s="49"/>
      <c r="BT400" s="49"/>
      <c r="BU400" s="49"/>
      <c r="BV400" s="49"/>
      <c r="BW400" s="49"/>
      <c r="BX400" s="49"/>
      <c r="BY400" s="49"/>
      <c r="BZ400" s="49"/>
      <c r="CA400" s="49"/>
      <c r="CB400" s="49"/>
      <c r="CC400" s="49"/>
      <c r="CD400" s="49"/>
      <c r="CE400" s="49"/>
      <c r="CF400" s="49"/>
      <c r="CG400" s="49"/>
      <c r="CH400" s="49"/>
      <c r="CI400" s="49"/>
      <c r="CJ400" s="49"/>
      <c r="CK400" s="50"/>
      <c r="CL400" s="50"/>
      <c r="CM400" s="50"/>
      <c r="CN400" s="50"/>
      <c r="CO400" s="50"/>
      <c r="CP400" s="50"/>
      <c r="CQ400" s="49"/>
      <c r="CR400" s="49"/>
      <c r="CS400" s="49"/>
      <c r="CT400" s="49"/>
      <c r="CU400" s="49"/>
      <c r="CV400" s="49"/>
      <c r="CW400" s="49"/>
      <c r="CX400" s="49"/>
      <c r="CY400" s="49"/>
      <c r="CZ400" s="49"/>
      <c r="DA400" s="49"/>
      <c r="DB400" s="49"/>
      <c r="DC400" s="49"/>
      <c r="DD400" s="49"/>
      <c r="DE400" s="49"/>
      <c r="DF400" s="49"/>
      <c r="DG400" s="49"/>
      <c r="DH400" s="49"/>
      <c r="DI400" s="49"/>
      <c r="DJ400" s="49"/>
      <c r="DK400" s="49"/>
      <c r="DL400" s="49"/>
      <c r="DM400" s="49"/>
      <c r="DN400" s="49"/>
      <c r="DO400" s="49"/>
      <c r="DP400" s="49"/>
      <c r="DQ400" s="49"/>
      <c r="DR400" s="49"/>
      <c r="DS400" s="49"/>
      <c r="DT400" s="49"/>
      <c r="DU400" s="49"/>
      <c r="DV400" s="49"/>
      <c r="DW400" s="49"/>
      <c r="DX400" s="49"/>
      <c r="DY400" s="49"/>
      <c r="DZ400" s="49"/>
      <c r="EA400" s="49"/>
      <c r="EB400" s="49"/>
      <c r="EC400" s="49"/>
      <c r="ED400" s="49"/>
      <c r="EE400" s="49"/>
      <c r="EF400" s="49"/>
      <c r="EG400" s="49"/>
      <c r="EH400" s="49"/>
      <c r="EI400" s="49"/>
      <c r="EJ400" s="49"/>
      <c r="EK400" s="49"/>
      <c r="EL400" s="49"/>
      <c r="EM400" s="49"/>
      <c r="EN400" s="49"/>
      <c r="EO400" s="49"/>
      <c r="EP400" s="49"/>
      <c r="EQ400" s="49"/>
      <c r="ER400" s="49"/>
      <c r="ES400" s="49"/>
      <c r="ET400" s="49"/>
      <c r="EU400" s="49"/>
      <c r="EV400" s="49"/>
      <c r="EW400" s="50"/>
      <c r="EX400" s="50"/>
      <c r="EY400" s="50"/>
      <c r="EZ400" s="50"/>
      <c r="FA400" s="50"/>
      <c r="FB400" s="50"/>
      <c r="FC400" s="50"/>
      <c r="FD400" s="50"/>
      <c r="FE400" s="50"/>
      <c r="FF400" s="50"/>
      <c r="FG400" s="50"/>
      <c r="FH400" s="50"/>
      <c r="FI400" s="50"/>
      <c r="FJ400" s="50"/>
      <c r="FK400" s="50"/>
      <c r="FL400" s="50"/>
      <c r="FM400" s="50"/>
      <c r="FN400" s="50"/>
      <c r="FO400" s="50"/>
      <c r="FP400" s="50"/>
      <c r="FQ400" s="50"/>
    </row>
    <row r="401" spans="1:173" s="52" customFormat="1" ht="15" customHeight="1">
      <c r="A401" s="14"/>
      <c r="B401" s="14"/>
      <c r="C401" s="14"/>
      <c r="D401" s="14"/>
      <c r="E401" s="14"/>
      <c r="F401" s="14"/>
      <c r="G401" s="14"/>
      <c r="H401" s="14"/>
      <c r="I401" s="14"/>
      <c r="J401" s="39"/>
      <c r="K401" s="39"/>
      <c r="L401" s="14"/>
      <c r="M401" s="17"/>
      <c r="N401" s="15"/>
      <c r="O401" s="15"/>
      <c r="P401" s="40"/>
      <c r="Q401" s="40"/>
      <c r="R401" s="15"/>
      <c r="S401" s="15"/>
      <c r="T401" s="15"/>
      <c r="U401" s="15"/>
      <c r="V401" s="40"/>
      <c r="W401" s="40"/>
      <c r="X401" s="15"/>
      <c r="Y401" s="14"/>
      <c r="Z401" s="14"/>
      <c r="AA401" s="14"/>
      <c r="AB401" s="14"/>
      <c r="AC401" s="14"/>
      <c r="AD401" s="15"/>
      <c r="AF401" s="53"/>
      <c r="AG401" s="53"/>
      <c r="AH401" s="53"/>
      <c r="AI401" s="49"/>
      <c r="AJ401" s="49"/>
      <c r="AK401" s="49"/>
      <c r="AL401" s="49"/>
      <c r="AM401" s="49"/>
      <c r="AN401" s="49"/>
      <c r="AO401" s="49"/>
      <c r="AP401" s="49"/>
      <c r="AQ401" s="49"/>
      <c r="AR401" s="49"/>
      <c r="AS401" s="49"/>
      <c r="AT401" s="49"/>
      <c r="AU401" s="49"/>
      <c r="AV401" s="49"/>
      <c r="AW401" s="49"/>
      <c r="AX401" s="49"/>
      <c r="AY401" s="49"/>
      <c r="AZ401" s="49"/>
      <c r="BA401" s="49"/>
      <c r="BB401" s="49"/>
      <c r="BC401" s="49"/>
      <c r="BD401" s="49"/>
      <c r="BE401" s="49"/>
      <c r="BF401" s="49"/>
      <c r="BG401" s="49"/>
      <c r="BH401" s="49"/>
      <c r="BI401" s="49"/>
      <c r="BJ401" s="49"/>
      <c r="BK401" s="49"/>
      <c r="BL401" s="49"/>
      <c r="BM401" s="49"/>
      <c r="BN401" s="49"/>
      <c r="BO401" s="49"/>
      <c r="BP401" s="49"/>
      <c r="BQ401" s="49"/>
      <c r="BR401" s="49"/>
      <c r="BS401" s="49"/>
      <c r="BT401" s="49"/>
      <c r="BU401" s="49"/>
      <c r="BV401" s="49"/>
      <c r="BW401" s="49"/>
      <c r="BX401" s="49"/>
      <c r="BY401" s="49"/>
      <c r="BZ401" s="49"/>
      <c r="CA401" s="49"/>
      <c r="CB401" s="49"/>
      <c r="CC401" s="49"/>
      <c r="CD401" s="49"/>
      <c r="CE401" s="49"/>
      <c r="CF401" s="49"/>
      <c r="CG401" s="49"/>
      <c r="CH401" s="49"/>
      <c r="CI401" s="49"/>
      <c r="CJ401" s="49"/>
      <c r="CK401" s="50"/>
      <c r="CL401" s="50"/>
      <c r="CM401" s="50"/>
      <c r="CN401" s="50"/>
      <c r="CO401" s="50"/>
      <c r="CP401" s="50"/>
      <c r="CQ401" s="49"/>
      <c r="CR401" s="49"/>
      <c r="CS401" s="49"/>
      <c r="CT401" s="49"/>
      <c r="CU401" s="49"/>
      <c r="CV401" s="49"/>
      <c r="CW401" s="49"/>
      <c r="CX401" s="49"/>
      <c r="CY401" s="49"/>
      <c r="CZ401" s="49"/>
      <c r="DA401" s="49"/>
      <c r="DB401" s="49"/>
      <c r="DC401" s="49"/>
      <c r="DD401" s="49"/>
      <c r="DE401" s="49"/>
      <c r="DF401" s="49"/>
      <c r="DG401" s="49"/>
      <c r="DH401" s="49"/>
      <c r="DI401" s="49"/>
      <c r="DJ401" s="49"/>
      <c r="DK401" s="49"/>
      <c r="DL401" s="49"/>
      <c r="DM401" s="49"/>
      <c r="DN401" s="49"/>
      <c r="DO401" s="49"/>
      <c r="DP401" s="49"/>
      <c r="DQ401" s="49"/>
      <c r="DR401" s="49"/>
      <c r="DS401" s="49"/>
      <c r="DT401" s="49"/>
      <c r="DU401" s="49"/>
      <c r="DV401" s="49"/>
      <c r="DW401" s="49"/>
      <c r="DX401" s="49"/>
      <c r="DY401" s="49"/>
      <c r="DZ401" s="49"/>
      <c r="EA401" s="49"/>
      <c r="EB401" s="49"/>
      <c r="EC401" s="49"/>
      <c r="ED401" s="49"/>
      <c r="EE401" s="49"/>
      <c r="EF401" s="49"/>
      <c r="EG401" s="49"/>
      <c r="EH401" s="49"/>
      <c r="EI401" s="49"/>
      <c r="EJ401" s="49"/>
      <c r="EK401" s="49"/>
      <c r="EL401" s="49"/>
      <c r="EM401" s="49"/>
      <c r="EN401" s="49"/>
      <c r="EO401" s="49"/>
      <c r="EP401" s="49"/>
      <c r="EQ401" s="49"/>
      <c r="ER401" s="49"/>
      <c r="ES401" s="49"/>
      <c r="ET401" s="49"/>
      <c r="EU401" s="49"/>
      <c r="EV401" s="49"/>
      <c r="EW401" s="50"/>
      <c r="EX401" s="50"/>
      <c r="EY401" s="50"/>
      <c r="EZ401" s="50"/>
      <c r="FA401" s="50"/>
      <c r="FB401" s="50"/>
      <c r="FC401" s="50"/>
      <c r="FD401" s="50"/>
      <c r="FE401" s="50"/>
      <c r="FF401" s="50"/>
      <c r="FG401" s="50"/>
      <c r="FH401" s="50"/>
      <c r="FI401" s="50"/>
      <c r="FJ401" s="50"/>
      <c r="FK401" s="50"/>
      <c r="FL401" s="50"/>
      <c r="FM401" s="50"/>
      <c r="FN401" s="50"/>
      <c r="FO401" s="50"/>
      <c r="FP401" s="50"/>
      <c r="FQ401" s="50"/>
    </row>
    <row r="402" spans="1:173" s="52" customFormat="1" ht="15" customHeight="1">
      <c r="A402" s="14"/>
      <c r="B402" s="14"/>
      <c r="C402" s="14"/>
      <c r="D402" s="14"/>
      <c r="E402" s="14"/>
      <c r="F402" s="14"/>
      <c r="G402" s="14"/>
      <c r="H402" s="14"/>
      <c r="I402" s="14"/>
      <c r="J402" s="39"/>
      <c r="K402" s="39"/>
      <c r="L402" s="14"/>
      <c r="M402" s="17"/>
      <c r="N402" s="15"/>
      <c r="O402" s="15"/>
      <c r="P402" s="40"/>
      <c r="Q402" s="40"/>
      <c r="R402" s="15"/>
      <c r="S402" s="15"/>
      <c r="T402" s="15"/>
      <c r="U402" s="15"/>
      <c r="V402" s="40"/>
      <c r="W402" s="40"/>
      <c r="X402" s="15"/>
      <c r="Y402" s="14"/>
      <c r="Z402" s="14"/>
      <c r="AA402" s="14"/>
      <c r="AB402" s="14"/>
      <c r="AC402" s="14"/>
      <c r="AD402" s="15"/>
      <c r="AF402" s="53"/>
      <c r="AG402" s="53"/>
      <c r="AH402" s="53"/>
      <c r="AI402" s="49"/>
      <c r="AJ402" s="49"/>
      <c r="AK402" s="49"/>
      <c r="AL402" s="49"/>
      <c r="AM402" s="49"/>
      <c r="AN402" s="49"/>
      <c r="AO402" s="49"/>
      <c r="AP402" s="49"/>
      <c r="AQ402" s="49"/>
      <c r="AR402" s="49"/>
      <c r="AS402" s="49"/>
      <c r="AT402" s="49"/>
      <c r="AU402" s="49"/>
      <c r="AV402" s="49"/>
      <c r="AW402" s="49"/>
      <c r="AX402" s="49"/>
      <c r="AY402" s="49"/>
      <c r="AZ402" s="49"/>
      <c r="BA402" s="49"/>
      <c r="BB402" s="49"/>
      <c r="BC402" s="49"/>
      <c r="BD402" s="49"/>
      <c r="BE402" s="49"/>
      <c r="BF402" s="49"/>
      <c r="BG402" s="49"/>
      <c r="BH402" s="49"/>
      <c r="BI402" s="49"/>
      <c r="BJ402" s="49"/>
      <c r="BK402" s="49"/>
      <c r="BL402" s="49"/>
      <c r="BM402" s="49"/>
      <c r="BN402" s="49"/>
      <c r="BO402" s="49"/>
      <c r="BP402" s="49"/>
      <c r="BQ402" s="49"/>
      <c r="BR402" s="49"/>
      <c r="BS402" s="49"/>
      <c r="BT402" s="49"/>
      <c r="BU402" s="49"/>
      <c r="BV402" s="49"/>
      <c r="BW402" s="49"/>
      <c r="BX402" s="49"/>
      <c r="BY402" s="49"/>
      <c r="BZ402" s="49"/>
      <c r="CA402" s="49"/>
      <c r="CB402" s="49"/>
      <c r="CC402" s="49"/>
      <c r="CD402" s="49"/>
      <c r="CE402" s="49"/>
      <c r="CF402" s="49"/>
      <c r="CG402" s="49"/>
      <c r="CH402" s="49"/>
      <c r="CI402" s="49"/>
      <c r="CJ402" s="49"/>
      <c r="CK402" s="50"/>
      <c r="CL402" s="50"/>
      <c r="CM402" s="50"/>
      <c r="CN402" s="50"/>
      <c r="CO402" s="50"/>
      <c r="CP402" s="50"/>
      <c r="CQ402" s="49"/>
      <c r="CR402" s="49"/>
      <c r="CS402" s="49"/>
      <c r="CT402" s="49"/>
      <c r="CU402" s="49"/>
      <c r="CV402" s="49"/>
      <c r="CW402" s="49"/>
      <c r="CX402" s="49"/>
      <c r="CY402" s="49"/>
      <c r="CZ402" s="49"/>
      <c r="DA402" s="49"/>
      <c r="DB402" s="49"/>
      <c r="DC402" s="49"/>
      <c r="DD402" s="49"/>
      <c r="DE402" s="49"/>
      <c r="DF402" s="49"/>
      <c r="DG402" s="49"/>
      <c r="DH402" s="49"/>
      <c r="DI402" s="49"/>
      <c r="DJ402" s="49"/>
      <c r="DK402" s="49"/>
      <c r="DL402" s="49"/>
      <c r="DM402" s="49"/>
      <c r="DN402" s="49"/>
      <c r="DO402" s="49"/>
      <c r="DP402" s="49"/>
      <c r="DQ402" s="49"/>
      <c r="DR402" s="49"/>
      <c r="DS402" s="49"/>
      <c r="DT402" s="49"/>
      <c r="DU402" s="49"/>
      <c r="DV402" s="49"/>
      <c r="DW402" s="49"/>
      <c r="DX402" s="49"/>
      <c r="DY402" s="49"/>
      <c r="DZ402" s="49"/>
      <c r="EA402" s="49"/>
      <c r="EB402" s="49"/>
      <c r="EC402" s="49"/>
      <c r="ED402" s="49"/>
      <c r="EE402" s="49"/>
      <c r="EF402" s="49"/>
      <c r="EG402" s="49"/>
      <c r="EH402" s="49"/>
      <c r="EI402" s="49"/>
      <c r="EJ402" s="49"/>
      <c r="EK402" s="49"/>
      <c r="EL402" s="49"/>
      <c r="EM402" s="49"/>
      <c r="EN402" s="49"/>
      <c r="EO402" s="49"/>
      <c r="EP402" s="49"/>
      <c r="EQ402" s="49"/>
      <c r="ER402" s="49"/>
      <c r="ES402" s="49"/>
      <c r="ET402" s="49"/>
      <c r="EU402" s="49"/>
      <c r="EV402" s="49"/>
      <c r="EW402" s="50"/>
      <c r="EX402" s="50"/>
      <c r="EY402" s="50"/>
      <c r="EZ402" s="50"/>
      <c r="FA402" s="50"/>
      <c r="FB402" s="50"/>
      <c r="FC402" s="50"/>
      <c r="FD402" s="50"/>
      <c r="FE402" s="50"/>
      <c r="FF402" s="50"/>
      <c r="FG402" s="50"/>
      <c r="FH402" s="50"/>
      <c r="FI402" s="50"/>
      <c r="FJ402" s="50"/>
      <c r="FK402" s="50"/>
      <c r="FL402" s="50"/>
      <c r="FM402" s="50"/>
      <c r="FN402" s="50"/>
      <c r="FO402" s="50"/>
      <c r="FP402" s="50"/>
      <c r="FQ402" s="50"/>
    </row>
    <row r="403" spans="1:173" s="52" customFormat="1" ht="15" customHeight="1">
      <c r="A403" s="14"/>
      <c r="B403" s="14"/>
      <c r="C403" s="14"/>
      <c r="D403" s="14"/>
      <c r="E403" s="14"/>
      <c r="F403" s="14"/>
      <c r="G403" s="14"/>
      <c r="H403" s="14"/>
      <c r="I403" s="14"/>
      <c r="J403" s="39"/>
      <c r="K403" s="39"/>
      <c r="L403" s="14"/>
      <c r="M403" s="17"/>
      <c r="N403" s="15"/>
      <c r="O403" s="15"/>
      <c r="P403" s="40"/>
      <c r="Q403" s="40"/>
      <c r="R403" s="15"/>
      <c r="S403" s="15"/>
      <c r="T403" s="15"/>
      <c r="U403" s="15"/>
      <c r="V403" s="40"/>
      <c r="W403" s="40"/>
      <c r="X403" s="15"/>
      <c r="Y403" s="14"/>
      <c r="Z403" s="14"/>
      <c r="AA403" s="14"/>
      <c r="AB403" s="14"/>
      <c r="AC403" s="14"/>
      <c r="AD403" s="15"/>
      <c r="AF403" s="53"/>
      <c r="AG403" s="53"/>
      <c r="AH403" s="53"/>
      <c r="AI403" s="49"/>
      <c r="AJ403" s="49"/>
      <c r="AK403" s="49"/>
      <c r="AL403" s="49"/>
      <c r="AM403" s="49"/>
      <c r="AN403" s="49"/>
      <c r="AO403" s="49"/>
      <c r="AP403" s="49"/>
      <c r="AQ403" s="49"/>
      <c r="AR403" s="49"/>
      <c r="AS403" s="49"/>
      <c r="AT403" s="49"/>
      <c r="AU403" s="49"/>
      <c r="AV403" s="49"/>
      <c r="AW403" s="49"/>
      <c r="AX403" s="49"/>
      <c r="AY403" s="49"/>
      <c r="AZ403" s="49"/>
      <c r="BA403" s="49"/>
      <c r="BB403" s="49"/>
      <c r="BC403" s="49"/>
      <c r="BD403" s="49"/>
      <c r="BE403" s="49"/>
      <c r="BF403" s="49"/>
      <c r="BG403" s="49"/>
      <c r="BH403" s="49"/>
      <c r="BI403" s="49"/>
      <c r="BJ403" s="49"/>
      <c r="BK403" s="49"/>
      <c r="BL403" s="49"/>
      <c r="BM403" s="49"/>
      <c r="BN403" s="49"/>
      <c r="BO403" s="49"/>
      <c r="BP403" s="49"/>
      <c r="BQ403" s="49"/>
      <c r="BR403" s="49"/>
      <c r="BS403" s="49"/>
      <c r="BT403" s="49"/>
      <c r="BU403" s="49"/>
      <c r="BV403" s="49"/>
      <c r="BW403" s="49"/>
      <c r="BX403" s="49"/>
      <c r="BY403" s="49"/>
      <c r="BZ403" s="49"/>
      <c r="CA403" s="49"/>
      <c r="CB403" s="49"/>
      <c r="CC403" s="49"/>
      <c r="CD403" s="49"/>
      <c r="CE403" s="49"/>
      <c r="CF403" s="49"/>
      <c r="CG403" s="49"/>
      <c r="CH403" s="49"/>
      <c r="CI403" s="49"/>
      <c r="CJ403" s="49"/>
      <c r="CK403" s="50"/>
      <c r="CL403" s="50"/>
      <c r="CM403" s="50"/>
      <c r="CN403" s="50"/>
      <c r="CO403" s="50"/>
      <c r="CP403" s="50"/>
      <c r="CQ403" s="49"/>
      <c r="CR403" s="49"/>
      <c r="CS403" s="49"/>
      <c r="CT403" s="49"/>
      <c r="CU403" s="49"/>
      <c r="CV403" s="49"/>
      <c r="CW403" s="49"/>
      <c r="CX403" s="49"/>
      <c r="CY403" s="49"/>
      <c r="CZ403" s="49"/>
      <c r="DA403" s="49"/>
      <c r="DB403" s="49"/>
      <c r="DC403" s="49"/>
      <c r="DD403" s="49"/>
      <c r="DE403" s="49"/>
      <c r="DF403" s="49"/>
      <c r="DG403" s="49"/>
      <c r="DH403" s="49"/>
      <c r="DI403" s="49"/>
      <c r="DJ403" s="49"/>
      <c r="DK403" s="49"/>
      <c r="DL403" s="49"/>
      <c r="DM403" s="49"/>
      <c r="DN403" s="49"/>
      <c r="DO403" s="49"/>
      <c r="DP403" s="49"/>
      <c r="DQ403" s="49"/>
      <c r="DR403" s="49"/>
      <c r="DS403" s="49"/>
      <c r="DT403" s="49"/>
      <c r="DU403" s="49"/>
      <c r="DV403" s="49"/>
      <c r="DW403" s="49"/>
      <c r="DX403" s="49"/>
      <c r="DY403" s="49"/>
      <c r="DZ403" s="49"/>
      <c r="EA403" s="49"/>
      <c r="EB403" s="49"/>
      <c r="EC403" s="49"/>
      <c r="ED403" s="49"/>
      <c r="EE403" s="49"/>
      <c r="EF403" s="49"/>
      <c r="EG403" s="49"/>
      <c r="EH403" s="49"/>
      <c r="EI403" s="49"/>
      <c r="EJ403" s="49"/>
      <c r="EK403" s="49"/>
      <c r="EL403" s="49"/>
      <c r="EM403" s="49"/>
      <c r="EN403" s="49"/>
      <c r="EO403" s="49"/>
      <c r="EP403" s="49"/>
      <c r="EQ403" s="49"/>
      <c r="ER403" s="49"/>
      <c r="ES403" s="49"/>
      <c r="ET403" s="49"/>
      <c r="EU403" s="49"/>
      <c r="EV403" s="49"/>
      <c r="EW403" s="50"/>
      <c r="EX403" s="50"/>
      <c r="EY403" s="50"/>
      <c r="EZ403" s="50"/>
      <c r="FA403" s="50"/>
      <c r="FB403" s="50"/>
      <c r="FC403" s="50"/>
      <c r="FD403" s="50"/>
      <c r="FE403" s="50"/>
      <c r="FF403" s="50"/>
      <c r="FG403" s="50"/>
      <c r="FH403" s="50"/>
      <c r="FI403" s="50"/>
      <c r="FJ403" s="50"/>
      <c r="FK403" s="50"/>
      <c r="FL403" s="50"/>
      <c r="FM403" s="50"/>
      <c r="FN403" s="50"/>
      <c r="FO403" s="50"/>
      <c r="FP403" s="50"/>
      <c r="FQ403" s="50"/>
    </row>
    <row r="404" spans="1:173" s="52" customFormat="1" ht="15" customHeight="1">
      <c r="A404" s="14"/>
      <c r="B404" s="14"/>
      <c r="C404" s="14"/>
      <c r="D404" s="14"/>
      <c r="E404" s="14"/>
      <c r="F404" s="14"/>
      <c r="G404" s="14"/>
      <c r="H404" s="14"/>
      <c r="I404" s="14"/>
      <c r="J404" s="39"/>
      <c r="K404" s="39"/>
      <c r="L404" s="14"/>
      <c r="M404" s="17"/>
      <c r="N404" s="15"/>
      <c r="O404" s="15"/>
      <c r="P404" s="40"/>
      <c r="Q404" s="40"/>
      <c r="R404" s="15"/>
      <c r="S404" s="15"/>
      <c r="T404" s="15"/>
      <c r="U404" s="15"/>
      <c r="V404" s="40"/>
      <c r="W404" s="40"/>
      <c r="X404" s="15"/>
      <c r="Y404" s="14"/>
      <c r="Z404" s="14"/>
      <c r="AA404" s="14"/>
      <c r="AB404" s="14"/>
      <c r="AC404" s="14"/>
      <c r="AD404" s="15"/>
      <c r="AF404" s="53"/>
      <c r="AG404" s="53"/>
      <c r="AH404" s="53"/>
      <c r="AI404" s="49"/>
      <c r="AJ404" s="49"/>
      <c r="AK404" s="49"/>
      <c r="AL404" s="49"/>
      <c r="AM404" s="49"/>
      <c r="AN404" s="49"/>
      <c r="AO404" s="49"/>
      <c r="AP404" s="49"/>
      <c r="AQ404" s="49"/>
      <c r="AR404" s="49"/>
      <c r="AS404" s="49"/>
      <c r="AT404" s="49"/>
      <c r="AU404" s="49"/>
      <c r="AV404" s="49"/>
      <c r="AW404" s="49"/>
      <c r="AX404" s="49"/>
      <c r="AY404" s="49"/>
      <c r="AZ404" s="49"/>
      <c r="BA404" s="49"/>
      <c r="BB404" s="49"/>
      <c r="BC404" s="49"/>
      <c r="BD404" s="49"/>
      <c r="BE404" s="49"/>
      <c r="BF404" s="49"/>
      <c r="BG404" s="49"/>
      <c r="BH404" s="49"/>
      <c r="BI404" s="49"/>
      <c r="BJ404" s="49"/>
      <c r="BK404" s="49"/>
      <c r="BL404" s="49"/>
      <c r="BM404" s="49"/>
      <c r="BN404" s="49"/>
      <c r="BO404" s="49"/>
      <c r="BP404" s="49"/>
      <c r="BQ404" s="49"/>
      <c r="BR404" s="49"/>
      <c r="BS404" s="49"/>
      <c r="BT404" s="49"/>
      <c r="BU404" s="49"/>
      <c r="BV404" s="49"/>
      <c r="BW404" s="49"/>
      <c r="BX404" s="49"/>
      <c r="BY404" s="49"/>
      <c r="BZ404" s="49"/>
      <c r="CA404" s="49"/>
      <c r="CB404" s="49"/>
      <c r="CC404" s="49"/>
      <c r="CD404" s="49"/>
      <c r="CE404" s="49"/>
      <c r="CF404" s="49"/>
      <c r="CG404" s="49"/>
      <c r="CH404" s="49"/>
      <c r="CI404" s="49"/>
      <c r="CJ404" s="49"/>
      <c r="CK404" s="50"/>
      <c r="CL404" s="50"/>
      <c r="CM404" s="50"/>
      <c r="CN404" s="50"/>
      <c r="CO404" s="50"/>
      <c r="CP404" s="50"/>
      <c r="CQ404" s="49"/>
      <c r="CR404" s="49"/>
      <c r="CS404" s="49"/>
      <c r="CT404" s="49"/>
      <c r="CU404" s="49"/>
      <c r="CV404" s="49"/>
      <c r="CW404" s="49"/>
      <c r="CX404" s="49"/>
      <c r="CY404" s="49"/>
      <c r="CZ404" s="49"/>
      <c r="DA404" s="49"/>
      <c r="DB404" s="49"/>
      <c r="DC404" s="49"/>
      <c r="DD404" s="49"/>
      <c r="DE404" s="49"/>
      <c r="DF404" s="49"/>
      <c r="DG404" s="49"/>
      <c r="DH404" s="49"/>
      <c r="DI404" s="49"/>
      <c r="DJ404" s="49"/>
      <c r="DK404" s="49"/>
      <c r="DL404" s="49"/>
      <c r="DM404" s="49"/>
      <c r="DN404" s="49"/>
      <c r="DO404" s="49"/>
      <c r="DP404" s="49"/>
      <c r="DQ404" s="49"/>
      <c r="DR404" s="49"/>
      <c r="DS404" s="49"/>
      <c r="DT404" s="49"/>
      <c r="DU404" s="49"/>
      <c r="DV404" s="49"/>
      <c r="DW404" s="49"/>
      <c r="DX404" s="49"/>
      <c r="DY404" s="49"/>
      <c r="DZ404" s="49"/>
      <c r="EA404" s="49"/>
      <c r="EB404" s="49"/>
      <c r="EC404" s="49"/>
      <c r="ED404" s="49"/>
      <c r="EE404" s="49"/>
      <c r="EF404" s="49"/>
      <c r="EG404" s="49"/>
      <c r="EH404" s="49"/>
      <c r="EI404" s="49"/>
      <c r="EJ404" s="49"/>
      <c r="EK404" s="49"/>
      <c r="EL404" s="49"/>
      <c r="EM404" s="49"/>
      <c r="EN404" s="49"/>
      <c r="EO404" s="49"/>
      <c r="EP404" s="49"/>
      <c r="EQ404" s="49"/>
      <c r="ER404" s="49"/>
      <c r="ES404" s="49"/>
      <c r="ET404" s="49"/>
      <c r="EU404" s="49"/>
      <c r="EV404" s="49"/>
      <c r="EW404" s="50"/>
      <c r="EX404" s="50"/>
      <c r="EY404" s="50"/>
      <c r="EZ404" s="50"/>
      <c r="FA404" s="50"/>
      <c r="FB404" s="50"/>
      <c r="FC404" s="50"/>
      <c r="FD404" s="50"/>
      <c r="FE404" s="50"/>
      <c r="FF404" s="50"/>
      <c r="FG404" s="50"/>
      <c r="FH404" s="50"/>
      <c r="FI404" s="50"/>
      <c r="FJ404" s="50"/>
      <c r="FK404" s="50"/>
      <c r="FL404" s="50"/>
      <c r="FM404" s="50"/>
      <c r="FN404" s="50"/>
      <c r="FO404" s="50"/>
      <c r="FP404" s="50"/>
      <c r="FQ404" s="50"/>
    </row>
    <row r="405" spans="1:173" s="52" customFormat="1" ht="15" customHeight="1">
      <c r="A405" s="14"/>
      <c r="B405" s="14"/>
      <c r="C405" s="14"/>
      <c r="D405" s="14"/>
      <c r="E405" s="14"/>
      <c r="F405" s="14"/>
      <c r="G405" s="14"/>
      <c r="H405" s="14"/>
      <c r="I405" s="14"/>
      <c r="J405" s="39"/>
      <c r="K405" s="39"/>
      <c r="L405" s="14"/>
      <c r="M405" s="17"/>
      <c r="N405" s="15"/>
      <c r="O405" s="15"/>
      <c r="P405" s="40"/>
      <c r="Q405" s="40"/>
      <c r="R405" s="15"/>
      <c r="S405" s="15"/>
      <c r="T405" s="15"/>
      <c r="U405" s="15"/>
      <c r="V405" s="40"/>
      <c r="W405" s="40"/>
      <c r="X405" s="15"/>
      <c r="Y405" s="14"/>
      <c r="Z405" s="14"/>
      <c r="AA405" s="14"/>
      <c r="AB405" s="14"/>
      <c r="AC405" s="14"/>
      <c r="AD405" s="15"/>
      <c r="AF405" s="53"/>
      <c r="AG405" s="53"/>
      <c r="AH405" s="53"/>
      <c r="AI405" s="49"/>
      <c r="AJ405" s="49"/>
      <c r="AK405" s="49"/>
      <c r="AL405" s="49"/>
      <c r="AM405" s="49"/>
      <c r="AN405" s="49"/>
      <c r="AO405" s="49"/>
      <c r="AP405" s="49"/>
      <c r="AQ405" s="49"/>
      <c r="AR405" s="49"/>
      <c r="AS405" s="49"/>
      <c r="AT405" s="49"/>
      <c r="AU405" s="49"/>
      <c r="AV405" s="49"/>
      <c r="AW405" s="49"/>
      <c r="AX405" s="49"/>
      <c r="AY405" s="49"/>
      <c r="AZ405" s="49"/>
      <c r="BA405" s="49"/>
      <c r="BB405" s="49"/>
      <c r="BC405" s="49"/>
      <c r="BD405" s="49"/>
      <c r="BE405" s="49"/>
      <c r="BF405" s="49"/>
      <c r="BG405" s="49"/>
      <c r="BH405" s="49"/>
      <c r="BI405" s="49"/>
      <c r="BJ405" s="49"/>
      <c r="BK405" s="49"/>
      <c r="BL405" s="49"/>
      <c r="BM405" s="49"/>
      <c r="BN405" s="49"/>
      <c r="BO405" s="49"/>
      <c r="BP405" s="49"/>
      <c r="BQ405" s="49"/>
      <c r="BR405" s="49"/>
      <c r="BS405" s="49"/>
      <c r="BT405" s="49"/>
      <c r="BU405" s="49"/>
      <c r="BV405" s="49"/>
      <c r="BW405" s="49"/>
      <c r="BX405" s="49"/>
      <c r="BY405" s="49"/>
      <c r="BZ405" s="49"/>
      <c r="CA405" s="49"/>
      <c r="CB405" s="49"/>
      <c r="CC405" s="49"/>
      <c r="CD405" s="49"/>
      <c r="CE405" s="49"/>
      <c r="CF405" s="49"/>
      <c r="CG405" s="49"/>
      <c r="CH405" s="49"/>
      <c r="CI405" s="49"/>
      <c r="CJ405" s="49"/>
      <c r="CK405" s="50"/>
      <c r="CL405" s="50"/>
      <c r="CM405" s="50"/>
      <c r="CN405" s="50"/>
      <c r="CO405" s="50"/>
      <c r="CP405" s="50"/>
      <c r="CQ405" s="49"/>
      <c r="CR405" s="49"/>
      <c r="CS405" s="49"/>
      <c r="CT405" s="49"/>
      <c r="CU405" s="49"/>
      <c r="CV405" s="49"/>
      <c r="CW405" s="49"/>
      <c r="CX405" s="49"/>
      <c r="CY405" s="49"/>
      <c r="CZ405" s="49"/>
      <c r="DA405" s="49"/>
      <c r="DB405" s="49"/>
      <c r="DC405" s="49"/>
      <c r="DD405" s="49"/>
      <c r="DE405" s="49"/>
      <c r="DF405" s="49"/>
      <c r="DG405" s="49"/>
      <c r="DH405" s="49"/>
      <c r="DI405" s="49"/>
      <c r="DJ405" s="49"/>
      <c r="DK405" s="49"/>
      <c r="DL405" s="49"/>
      <c r="DM405" s="49"/>
      <c r="DN405" s="49"/>
      <c r="DO405" s="49"/>
      <c r="DP405" s="49"/>
      <c r="DQ405" s="49"/>
      <c r="DR405" s="49"/>
      <c r="DS405" s="49"/>
      <c r="DT405" s="49"/>
      <c r="DU405" s="49"/>
      <c r="DV405" s="49"/>
      <c r="DW405" s="49"/>
      <c r="DX405" s="49"/>
      <c r="DY405" s="49"/>
      <c r="DZ405" s="49"/>
      <c r="EA405" s="49"/>
      <c r="EB405" s="49"/>
      <c r="EC405" s="49"/>
      <c r="ED405" s="49"/>
      <c r="EE405" s="49"/>
      <c r="EF405" s="49"/>
      <c r="EG405" s="49"/>
      <c r="EH405" s="49"/>
      <c r="EI405" s="49"/>
      <c r="EJ405" s="49"/>
      <c r="EK405" s="49"/>
      <c r="EL405" s="49"/>
      <c r="EM405" s="49"/>
      <c r="EN405" s="49"/>
      <c r="EO405" s="49"/>
      <c r="EP405" s="49"/>
      <c r="EQ405" s="49"/>
      <c r="ER405" s="49"/>
      <c r="ES405" s="49"/>
      <c r="ET405" s="49"/>
      <c r="EU405" s="49"/>
      <c r="EV405" s="49"/>
      <c r="EW405" s="50"/>
      <c r="EX405" s="50"/>
      <c r="EY405" s="50"/>
      <c r="EZ405" s="50"/>
      <c r="FA405" s="50"/>
      <c r="FB405" s="50"/>
      <c r="FC405" s="50"/>
      <c r="FD405" s="50"/>
      <c r="FE405" s="50"/>
      <c r="FF405" s="50"/>
      <c r="FG405" s="50"/>
      <c r="FH405" s="50"/>
      <c r="FI405" s="50"/>
      <c r="FJ405" s="50"/>
      <c r="FK405" s="50"/>
      <c r="FL405" s="50"/>
      <c r="FM405" s="50"/>
      <c r="FN405" s="50"/>
      <c r="FO405" s="50"/>
      <c r="FP405" s="50"/>
      <c r="FQ405" s="50"/>
    </row>
    <row r="406" spans="1:173" s="52" customFormat="1" ht="15" customHeight="1">
      <c r="A406" s="14"/>
      <c r="B406" s="14"/>
      <c r="C406" s="14"/>
      <c r="D406" s="14"/>
      <c r="E406" s="14"/>
      <c r="F406" s="14"/>
      <c r="G406" s="14"/>
      <c r="H406" s="14"/>
      <c r="I406" s="14"/>
      <c r="J406" s="39"/>
      <c r="K406" s="39"/>
      <c r="L406" s="14"/>
      <c r="M406" s="17"/>
      <c r="N406" s="15"/>
      <c r="O406" s="15"/>
      <c r="P406" s="40"/>
      <c r="Q406" s="40"/>
      <c r="R406" s="15"/>
      <c r="S406" s="15"/>
      <c r="T406" s="15"/>
      <c r="U406" s="15"/>
      <c r="V406" s="40"/>
      <c r="W406" s="40"/>
      <c r="X406" s="15"/>
      <c r="Y406" s="14"/>
      <c r="Z406" s="14"/>
      <c r="AA406" s="14"/>
      <c r="AB406" s="14"/>
      <c r="AC406" s="14"/>
      <c r="AD406" s="15"/>
      <c r="AF406" s="53"/>
      <c r="AG406" s="53"/>
      <c r="AH406" s="53"/>
      <c r="AI406" s="49"/>
      <c r="AJ406" s="49"/>
      <c r="AK406" s="49"/>
      <c r="AL406" s="49"/>
      <c r="AM406" s="49"/>
      <c r="AN406" s="49"/>
      <c r="AO406" s="49"/>
      <c r="AP406" s="49"/>
      <c r="AQ406" s="49"/>
      <c r="AR406" s="49"/>
      <c r="AS406" s="49"/>
      <c r="AT406" s="49"/>
      <c r="AU406" s="49"/>
      <c r="AV406" s="49"/>
      <c r="AW406" s="49"/>
      <c r="AX406" s="49"/>
      <c r="AY406" s="49"/>
      <c r="AZ406" s="49"/>
      <c r="BA406" s="49"/>
      <c r="BB406" s="49"/>
      <c r="BC406" s="49"/>
      <c r="BD406" s="49"/>
      <c r="BE406" s="49"/>
      <c r="BF406" s="49"/>
      <c r="BG406" s="49"/>
      <c r="BH406" s="49"/>
      <c r="BI406" s="49"/>
      <c r="BJ406" s="49"/>
      <c r="BK406" s="49"/>
      <c r="BL406" s="49"/>
      <c r="BM406" s="49"/>
      <c r="BN406" s="49"/>
      <c r="BO406" s="49"/>
      <c r="BP406" s="49"/>
      <c r="BQ406" s="49"/>
      <c r="BR406" s="49"/>
      <c r="BS406" s="49"/>
      <c r="BT406" s="49"/>
      <c r="BU406" s="49"/>
      <c r="BV406" s="49"/>
      <c r="BW406" s="49"/>
      <c r="BX406" s="49"/>
      <c r="BY406" s="49"/>
      <c r="BZ406" s="49"/>
      <c r="CA406" s="49"/>
      <c r="CB406" s="49"/>
      <c r="CC406" s="49"/>
      <c r="CD406" s="49"/>
      <c r="CE406" s="49"/>
      <c r="CF406" s="49"/>
      <c r="CG406" s="49"/>
      <c r="CH406" s="49"/>
      <c r="CI406" s="49"/>
      <c r="CJ406" s="49"/>
      <c r="CK406" s="50"/>
      <c r="CL406" s="50"/>
      <c r="CM406" s="50"/>
      <c r="CN406" s="50"/>
      <c r="CO406" s="50"/>
      <c r="CP406" s="50"/>
      <c r="CQ406" s="49"/>
      <c r="CR406" s="49"/>
      <c r="CS406" s="49"/>
      <c r="CT406" s="49"/>
      <c r="CU406" s="49"/>
      <c r="CV406" s="49"/>
      <c r="CW406" s="49"/>
      <c r="CX406" s="49"/>
      <c r="CY406" s="49"/>
      <c r="CZ406" s="49"/>
      <c r="DA406" s="49"/>
      <c r="DB406" s="49"/>
      <c r="DC406" s="49"/>
      <c r="DD406" s="49"/>
      <c r="DE406" s="49"/>
      <c r="DF406" s="49"/>
      <c r="DG406" s="49"/>
      <c r="DH406" s="49"/>
      <c r="DI406" s="49"/>
      <c r="DJ406" s="49"/>
      <c r="DK406" s="49"/>
      <c r="DL406" s="49"/>
      <c r="DM406" s="49"/>
      <c r="DN406" s="49"/>
      <c r="DO406" s="49"/>
      <c r="DP406" s="49"/>
      <c r="DQ406" s="49"/>
      <c r="DR406" s="49"/>
      <c r="DS406" s="49"/>
      <c r="DT406" s="49"/>
      <c r="DU406" s="49"/>
      <c r="DV406" s="49"/>
      <c r="DW406" s="49"/>
      <c r="DX406" s="49"/>
      <c r="DY406" s="49"/>
      <c r="DZ406" s="49"/>
      <c r="EA406" s="49"/>
      <c r="EB406" s="49"/>
      <c r="EC406" s="49"/>
      <c r="ED406" s="49"/>
      <c r="EE406" s="49"/>
      <c r="EF406" s="49"/>
      <c r="EG406" s="49"/>
      <c r="EH406" s="49"/>
      <c r="EI406" s="49"/>
      <c r="EJ406" s="49"/>
      <c r="EK406" s="49"/>
      <c r="EL406" s="49"/>
      <c r="EM406" s="49"/>
      <c r="EN406" s="49"/>
      <c r="EO406" s="49"/>
      <c r="EP406" s="49"/>
      <c r="EQ406" s="49"/>
      <c r="ER406" s="49"/>
      <c r="ES406" s="49"/>
      <c r="ET406" s="49"/>
      <c r="EU406" s="49"/>
      <c r="EV406" s="49"/>
      <c r="EW406" s="50"/>
      <c r="EX406" s="50"/>
      <c r="EY406" s="50"/>
      <c r="EZ406" s="50"/>
      <c r="FA406" s="50"/>
      <c r="FB406" s="50"/>
      <c r="FC406" s="50"/>
      <c r="FD406" s="50"/>
      <c r="FE406" s="50"/>
      <c r="FF406" s="50"/>
      <c r="FG406" s="50"/>
      <c r="FH406" s="50"/>
      <c r="FI406" s="50"/>
      <c r="FJ406" s="50"/>
      <c r="FK406" s="50"/>
      <c r="FL406" s="50"/>
      <c r="FM406" s="50"/>
      <c r="FN406" s="50"/>
      <c r="FO406" s="50"/>
      <c r="FP406" s="50"/>
      <c r="FQ406" s="50"/>
    </row>
    <row r="407" spans="1:173" s="52" customFormat="1" ht="15" customHeight="1">
      <c r="A407" s="14"/>
      <c r="B407" s="14"/>
      <c r="C407" s="14"/>
      <c r="D407" s="14"/>
      <c r="E407" s="14"/>
      <c r="F407" s="14"/>
      <c r="G407" s="14"/>
      <c r="H407" s="14"/>
      <c r="I407" s="14"/>
      <c r="J407" s="39"/>
      <c r="K407" s="39"/>
      <c r="L407" s="14"/>
      <c r="M407" s="17"/>
      <c r="N407" s="15"/>
      <c r="O407" s="15"/>
      <c r="P407" s="40"/>
      <c r="Q407" s="40"/>
      <c r="R407" s="15"/>
      <c r="S407" s="15"/>
      <c r="T407" s="15"/>
      <c r="U407" s="15"/>
      <c r="V407" s="40"/>
      <c r="W407" s="40"/>
      <c r="X407" s="15"/>
      <c r="Y407" s="14"/>
      <c r="Z407" s="14"/>
      <c r="AA407" s="14"/>
      <c r="AB407" s="14"/>
      <c r="AC407" s="14"/>
      <c r="AD407" s="15"/>
      <c r="AF407" s="53"/>
      <c r="AG407" s="53"/>
      <c r="AH407" s="53"/>
      <c r="AI407" s="49"/>
      <c r="AJ407" s="49"/>
      <c r="AK407" s="49"/>
      <c r="AL407" s="49"/>
      <c r="AM407" s="49"/>
      <c r="AN407" s="49"/>
      <c r="AO407" s="49"/>
      <c r="AP407" s="49"/>
      <c r="AQ407" s="49"/>
      <c r="AR407" s="49"/>
      <c r="AS407" s="49"/>
      <c r="AT407" s="49"/>
      <c r="AU407" s="49"/>
      <c r="AV407" s="49"/>
      <c r="AW407" s="49"/>
      <c r="AX407" s="49"/>
      <c r="AY407" s="49"/>
      <c r="AZ407" s="49"/>
      <c r="BA407" s="49"/>
      <c r="BB407" s="49"/>
      <c r="BC407" s="49"/>
      <c r="BD407" s="49"/>
      <c r="BE407" s="49"/>
      <c r="BF407" s="49"/>
      <c r="BG407" s="49"/>
      <c r="BH407" s="49"/>
      <c r="BI407" s="49"/>
      <c r="BJ407" s="49"/>
      <c r="BK407" s="49"/>
      <c r="BL407" s="49"/>
      <c r="BM407" s="49"/>
      <c r="BN407" s="49"/>
      <c r="BO407" s="49"/>
      <c r="BP407" s="49"/>
      <c r="BQ407" s="49"/>
      <c r="BR407" s="49"/>
      <c r="BS407" s="49"/>
      <c r="BT407" s="49"/>
      <c r="BU407" s="49"/>
      <c r="BV407" s="49"/>
      <c r="BW407" s="49"/>
      <c r="BX407" s="49"/>
      <c r="BY407" s="49"/>
      <c r="BZ407" s="49"/>
      <c r="CA407" s="49"/>
      <c r="CB407" s="49"/>
      <c r="CC407" s="49"/>
      <c r="CD407" s="49"/>
      <c r="CE407" s="49"/>
      <c r="CF407" s="49"/>
      <c r="CG407" s="49"/>
      <c r="CH407" s="49"/>
      <c r="CI407" s="49"/>
      <c r="CJ407" s="49"/>
      <c r="CK407" s="50"/>
      <c r="CL407" s="50"/>
      <c r="CM407" s="50"/>
      <c r="CN407" s="50"/>
      <c r="CO407" s="50"/>
      <c r="CP407" s="50"/>
      <c r="CQ407" s="49"/>
      <c r="CR407" s="49"/>
      <c r="CS407" s="49"/>
      <c r="CT407" s="49"/>
      <c r="CU407" s="49"/>
      <c r="CV407" s="49"/>
      <c r="CW407" s="49"/>
      <c r="CX407" s="49"/>
      <c r="CY407" s="49"/>
      <c r="CZ407" s="49"/>
      <c r="DA407" s="49"/>
      <c r="DB407" s="49"/>
      <c r="DC407" s="49"/>
      <c r="DD407" s="49"/>
      <c r="DE407" s="49"/>
      <c r="DF407" s="49"/>
      <c r="DG407" s="49"/>
      <c r="DH407" s="49"/>
      <c r="DI407" s="49"/>
      <c r="DJ407" s="49"/>
      <c r="DK407" s="49"/>
      <c r="DL407" s="49"/>
      <c r="DM407" s="49"/>
      <c r="DN407" s="49"/>
      <c r="DO407" s="49"/>
      <c r="DP407" s="49"/>
      <c r="DQ407" s="49"/>
      <c r="DR407" s="49"/>
      <c r="DS407" s="49"/>
      <c r="DT407" s="49"/>
      <c r="DU407" s="49"/>
      <c r="DV407" s="49"/>
      <c r="DW407" s="49"/>
      <c r="DX407" s="49"/>
      <c r="DY407" s="49"/>
      <c r="DZ407" s="49"/>
      <c r="EA407" s="49"/>
      <c r="EB407" s="49"/>
      <c r="EC407" s="49"/>
      <c r="ED407" s="49"/>
      <c r="EE407" s="49"/>
      <c r="EF407" s="49"/>
      <c r="EG407" s="49"/>
      <c r="EH407" s="49"/>
      <c r="EI407" s="49"/>
      <c r="EJ407" s="49"/>
      <c r="EK407" s="49"/>
      <c r="EL407" s="49"/>
      <c r="EM407" s="49"/>
      <c r="EN407" s="49"/>
      <c r="EO407" s="49"/>
      <c r="EP407" s="49"/>
      <c r="EQ407" s="49"/>
      <c r="ER407" s="49"/>
      <c r="ES407" s="49"/>
      <c r="ET407" s="49"/>
      <c r="EU407" s="49"/>
      <c r="EV407" s="49"/>
      <c r="EW407" s="50"/>
      <c r="EX407" s="50"/>
      <c r="EY407" s="50"/>
      <c r="EZ407" s="50"/>
      <c r="FA407" s="50"/>
      <c r="FB407" s="50"/>
      <c r="FC407" s="50"/>
      <c r="FD407" s="50"/>
      <c r="FE407" s="50"/>
      <c r="FF407" s="50"/>
      <c r="FG407" s="50"/>
      <c r="FH407" s="50"/>
      <c r="FI407" s="50"/>
      <c r="FJ407" s="50"/>
      <c r="FK407" s="50"/>
      <c r="FL407" s="50"/>
      <c r="FM407" s="50"/>
      <c r="FN407" s="50"/>
      <c r="FO407" s="50"/>
      <c r="FP407" s="50"/>
      <c r="FQ407" s="50"/>
    </row>
    <row r="408" spans="1:173" s="52" customFormat="1" ht="15" customHeight="1">
      <c r="A408" s="14"/>
      <c r="B408" s="14"/>
      <c r="C408" s="14"/>
      <c r="D408" s="14"/>
      <c r="E408" s="14"/>
      <c r="F408" s="14"/>
      <c r="G408" s="14"/>
      <c r="H408" s="14"/>
      <c r="I408" s="14"/>
      <c r="J408" s="39"/>
      <c r="K408" s="39"/>
      <c r="L408" s="14"/>
      <c r="M408" s="17"/>
      <c r="N408" s="15"/>
      <c r="O408" s="15"/>
      <c r="P408" s="40"/>
      <c r="Q408" s="40"/>
      <c r="R408" s="15"/>
      <c r="S408" s="15"/>
      <c r="T408" s="15"/>
      <c r="U408" s="15"/>
      <c r="V408" s="40"/>
      <c r="W408" s="40"/>
      <c r="X408" s="15"/>
      <c r="Y408" s="14"/>
      <c r="Z408" s="14"/>
      <c r="AA408" s="14"/>
      <c r="AB408" s="14"/>
      <c r="AC408" s="14"/>
      <c r="AD408" s="15"/>
      <c r="AF408" s="53"/>
      <c r="AG408" s="53"/>
      <c r="AH408" s="53"/>
      <c r="AI408" s="49"/>
      <c r="AJ408" s="49"/>
      <c r="AK408" s="49"/>
      <c r="AL408" s="49"/>
      <c r="AM408" s="49"/>
      <c r="AN408" s="49"/>
      <c r="AO408" s="49"/>
      <c r="AP408" s="49"/>
      <c r="AQ408" s="49"/>
      <c r="AR408" s="49"/>
      <c r="AS408" s="49"/>
      <c r="AT408" s="49"/>
      <c r="AU408" s="49"/>
      <c r="AV408" s="49"/>
      <c r="AW408" s="49"/>
      <c r="AX408" s="49"/>
      <c r="AY408" s="49"/>
      <c r="AZ408" s="49"/>
      <c r="BA408" s="49"/>
      <c r="BB408" s="49"/>
      <c r="BC408" s="49"/>
      <c r="BD408" s="49"/>
      <c r="BE408" s="49"/>
      <c r="BF408" s="49"/>
      <c r="BG408" s="49"/>
      <c r="BH408" s="49"/>
      <c r="BI408" s="49"/>
      <c r="BJ408" s="49"/>
      <c r="BK408" s="49"/>
      <c r="BL408" s="49"/>
      <c r="BM408" s="49"/>
      <c r="BN408" s="49"/>
      <c r="BO408" s="49"/>
      <c r="BP408" s="49"/>
      <c r="BQ408" s="49"/>
      <c r="BR408" s="49"/>
      <c r="BS408" s="49"/>
      <c r="BT408" s="49"/>
      <c r="BU408" s="49"/>
      <c r="BV408" s="49"/>
      <c r="BW408" s="49"/>
      <c r="BX408" s="49"/>
      <c r="BY408" s="49"/>
      <c r="BZ408" s="49"/>
      <c r="CA408" s="49"/>
      <c r="CB408" s="49"/>
      <c r="CC408" s="49"/>
      <c r="CD408" s="49"/>
      <c r="CE408" s="49"/>
      <c r="CF408" s="49"/>
      <c r="CG408" s="49"/>
      <c r="CH408" s="49"/>
      <c r="CI408" s="49"/>
      <c r="CJ408" s="49"/>
      <c r="CK408" s="50"/>
      <c r="CL408" s="50"/>
      <c r="CM408" s="50"/>
      <c r="CN408" s="50"/>
      <c r="CO408" s="50"/>
      <c r="CP408" s="50"/>
      <c r="CQ408" s="49"/>
      <c r="CR408" s="49"/>
      <c r="CS408" s="49"/>
      <c r="CT408" s="49"/>
      <c r="CU408" s="49"/>
      <c r="CV408" s="49"/>
      <c r="CW408" s="49"/>
      <c r="CX408" s="49"/>
      <c r="CY408" s="49"/>
      <c r="CZ408" s="49"/>
      <c r="DA408" s="49"/>
      <c r="DB408" s="49"/>
      <c r="DC408" s="49"/>
      <c r="DD408" s="49"/>
      <c r="DE408" s="49"/>
      <c r="DF408" s="49"/>
      <c r="DG408" s="49"/>
      <c r="DH408" s="49"/>
      <c r="DI408" s="49"/>
      <c r="DJ408" s="49"/>
      <c r="DK408" s="49"/>
      <c r="DL408" s="49"/>
      <c r="DM408" s="49"/>
      <c r="DN408" s="49"/>
      <c r="DO408" s="49"/>
      <c r="DP408" s="49"/>
      <c r="DQ408" s="49"/>
      <c r="DR408" s="49"/>
      <c r="DS408" s="49"/>
      <c r="DT408" s="49"/>
      <c r="DU408" s="49"/>
      <c r="DV408" s="49"/>
      <c r="DW408" s="49"/>
      <c r="DX408" s="49"/>
      <c r="DY408" s="49"/>
      <c r="DZ408" s="49"/>
      <c r="EA408" s="49"/>
      <c r="EB408" s="49"/>
      <c r="EC408" s="49"/>
      <c r="ED408" s="49"/>
      <c r="EE408" s="49"/>
      <c r="EF408" s="49"/>
      <c r="EG408" s="49"/>
      <c r="EH408" s="49"/>
      <c r="EI408" s="49"/>
      <c r="EJ408" s="49"/>
      <c r="EK408" s="49"/>
      <c r="EL408" s="49"/>
      <c r="EM408" s="49"/>
      <c r="EN408" s="49"/>
      <c r="EO408" s="49"/>
      <c r="EP408" s="49"/>
      <c r="EQ408" s="49"/>
      <c r="ER408" s="49"/>
      <c r="ES408" s="49"/>
      <c r="ET408" s="49"/>
      <c r="EU408" s="49"/>
      <c r="EV408" s="49"/>
      <c r="EW408" s="50"/>
      <c r="EX408" s="50"/>
      <c r="EY408" s="50"/>
      <c r="EZ408" s="50"/>
      <c r="FA408" s="50"/>
      <c r="FB408" s="50"/>
      <c r="FC408" s="50"/>
      <c r="FD408" s="50"/>
      <c r="FE408" s="50"/>
      <c r="FF408" s="50"/>
      <c r="FG408" s="50"/>
      <c r="FH408" s="50"/>
      <c r="FI408" s="50"/>
      <c r="FJ408" s="50"/>
      <c r="FK408" s="50"/>
      <c r="FL408" s="50"/>
      <c r="FM408" s="50"/>
      <c r="FN408" s="50"/>
      <c r="FO408" s="50"/>
      <c r="FP408" s="50"/>
      <c r="FQ408" s="50"/>
    </row>
    <row r="409" spans="1:173" s="52" customFormat="1" ht="15" customHeight="1">
      <c r="A409" s="14"/>
      <c r="B409" s="14"/>
      <c r="C409" s="14"/>
      <c r="D409" s="14"/>
      <c r="E409" s="14"/>
      <c r="F409" s="14"/>
      <c r="G409" s="14"/>
      <c r="H409" s="14"/>
      <c r="I409" s="14"/>
      <c r="J409" s="39"/>
      <c r="K409" s="39"/>
      <c r="L409" s="14"/>
      <c r="M409" s="17"/>
      <c r="N409" s="15"/>
      <c r="O409" s="15"/>
      <c r="P409" s="40"/>
      <c r="Q409" s="40"/>
      <c r="R409" s="15"/>
      <c r="S409" s="15"/>
      <c r="T409" s="15"/>
      <c r="U409" s="15"/>
      <c r="V409" s="40"/>
      <c r="W409" s="40"/>
      <c r="X409" s="15"/>
      <c r="Y409" s="14"/>
      <c r="Z409" s="14"/>
      <c r="AA409" s="14"/>
      <c r="AB409" s="14"/>
      <c r="AC409" s="14"/>
      <c r="AD409" s="15"/>
      <c r="AF409" s="53"/>
      <c r="AG409" s="53"/>
      <c r="AH409" s="53"/>
      <c r="AI409" s="49"/>
      <c r="AJ409" s="49"/>
      <c r="AK409" s="49"/>
      <c r="AL409" s="49"/>
      <c r="AM409" s="49"/>
      <c r="AN409" s="49"/>
      <c r="AO409" s="49"/>
      <c r="AP409" s="49"/>
      <c r="AQ409" s="49"/>
      <c r="AR409" s="49"/>
      <c r="AS409" s="49"/>
      <c r="AT409" s="49"/>
      <c r="AU409" s="49"/>
      <c r="AV409" s="49"/>
      <c r="AW409" s="49"/>
      <c r="AX409" s="49"/>
      <c r="AY409" s="49"/>
      <c r="AZ409" s="49"/>
      <c r="BA409" s="49"/>
      <c r="BB409" s="49"/>
      <c r="BC409" s="49"/>
      <c r="BD409" s="49"/>
      <c r="BE409" s="49"/>
      <c r="BF409" s="49"/>
      <c r="BG409" s="49"/>
      <c r="BH409" s="49"/>
      <c r="BI409" s="49"/>
      <c r="BJ409" s="49"/>
      <c r="BK409" s="49"/>
      <c r="BL409" s="49"/>
      <c r="BM409" s="49"/>
      <c r="BN409" s="49"/>
      <c r="BO409" s="49"/>
      <c r="BP409" s="49"/>
      <c r="BQ409" s="49"/>
      <c r="BR409" s="49"/>
      <c r="BS409" s="49"/>
      <c r="BT409" s="49"/>
      <c r="BU409" s="49"/>
      <c r="BV409" s="49"/>
      <c r="BW409" s="49"/>
      <c r="BX409" s="49"/>
      <c r="BY409" s="49"/>
      <c r="BZ409" s="49"/>
      <c r="CA409" s="49"/>
      <c r="CB409" s="49"/>
      <c r="CC409" s="49"/>
      <c r="CD409" s="49"/>
      <c r="CE409" s="49"/>
      <c r="CF409" s="49"/>
      <c r="CG409" s="49"/>
      <c r="CH409" s="49"/>
      <c r="CI409" s="49"/>
      <c r="CJ409" s="49"/>
      <c r="CK409" s="50"/>
      <c r="CL409" s="50"/>
      <c r="CM409" s="50"/>
      <c r="CN409" s="50"/>
      <c r="CO409" s="50"/>
      <c r="CP409" s="50"/>
      <c r="CQ409" s="49"/>
      <c r="CR409" s="49"/>
      <c r="CS409" s="49"/>
      <c r="CT409" s="49"/>
      <c r="CU409" s="49"/>
      <c r="CV409" s="49"/>
      <c r="CW409" s="49"/>
      <c r="CX409" s="49"/>
      <c r="CY409" s="49"/>
      <c r="CZ409" s="49"/>
      <c r="DA409" s="49"/>
      <c r="DB409" s="49"/>
      <c r="DC409" s="49"/>
      <c r="DD409" s="49"/>
      <c r="DE409" s="49"/>
      <c r="DF409" s="49"/>
      <c r="DG409" s="49"/>
      <c r="DH409" s="49"/>
      <c r="DI409" s="49"/>
      <c r="DJ409" s="49"/>
      <c r="DK409" s="49"/>
      <c r="DL409" s="49"/>
      <c r="DM409" s="49"/>
      <c r="DN409" s="49"/>
      <c r="DO409" s="49"/>
      <c r="DP409" s="49"/>
      <c r="DQ409" s="49"/>
      <c r="DR409" s="49"/>
      <c r="DS409" s="49"/>
      <c r="DT409" s="49"/>
      <c r="DU409" s="49"/>
      <c r="DV409" s="49"/>
      <c r="DW409" s="49"/>
      <c r="DX409" s="49"/>
      <c r="DY409" s="49"/>
      <c r="DZ409" s="49"/>
      <c r="EA409" s="49"/>
      <c r="EB409" s="49"/>
      <c r="EC409" s="49"/>
      <c r="ED409" s="49"/>
      <c r="EE409" s="49"/>
      <c r="EF409" s="49"/>
      <c r="EG409" s="49"/>
      <c r="EH409" s="49"/>
      <c r="EI409" s="49"/>
      <c r="EJ409" s="49"/>
      <c r="EK409" s="49"/>
      <c r="EL409" s="49"/>
      <c r="EM409" s="49"/>
      <c r="EN409" s="49"/>
      <c r="EO409" s="49"/>
      <c r="EP409" s="49"/>
      <c r="EQ409" s="49"/>
      <c r="ER409" s="49"/>
      <c r="ES409" s="49"/>
      <c r="ET409" s="49"/>
      <c r="EU409" s="49"/>
      <c r="EV409" s="49"/>
      <c r="EW409" s="50"/>
      <c r="EX409" s="50"/>
      <c r="EY409" s="50"/>
      <c r="EZ409" s="50"/>
      <c r="FA409" s="50"/>
      <c r="FB409" s="50"/>
      <c r="FC409" s="50"/>
      <c r="FD409" s="50"/>
      <c r="FE409" s="50"/>
      <c r="FF409" s="50"/>
      <c r="FG409" s="50"/>
      <c r="FH409" s="50"/>
      <c r="FI409" s="50"/>
      <c r="FJ409" s="50"/>
      <c r="FK409" s="50"/>
      <c r="FL409" s="50"/>
      <c r="FM409" s="50"/>
      <c r="FN409" s="50"/>
      <c r="FO409" s="50"/>
      <c r="FP409" s="50"/>
      <c r="FQ409" s="50"/>
    </row>
    <row r="410" spans="1:173" s="52" customFormat="1" ht="15" customHeight="1">
      <c r="A410" s="14"/>
      <c r="B410" s="14"/>
      <c r="C410" s="14"/>
      <c r="D410" s="14"/>
      <c r="E410" s="14"/>
      <c r="F410" s="14"/>
      <c r="G410" s="14"/>
      <c r="H410" s="14"/>
      <c r="I410" s="14"/>
      <c r="J410" s="39"/>
      <c r="K410" s="39"/>
      <c r="L410" s="14"/>
      <c r="M410" s="17"/>
      <c r="N410" s="15"/>
      <c r="O410" s="15"/>
      <c r="P410" s="40"/>
      <c r="Q410" s="40"/>
      <c r="R410" s="15"/>
      <c r="S410" s="15"/>
      <c r="T410" s="15"/>
      <c r="U410" s="15"/>
      <c r="V410" s="40"/>
      <c r="W410" s="40"/>
      <c r="X410" s="15"/>
      <c r="Y410" s="14"/>
      <c r="Z410" s="14"/>
      <c r="AA410" s="14"/>
      <c r="AB410" s="14"/>
      <c r="AC410" s="14"/>
      <c r="AD410" s="15"/>
      <c r="AF410" s="53"/>
      <c r="AG410" s="53"/>
      <c r="AH410" s="53"/>
      <c r="AI410" s="49"/>
      <c r="AJ410" s="49"/>
      <c r="AK410" s="49"/>
      <c r="AL410" s="49"/>
      <c r="AM410" s="49"/>
      <c r="AN410" s="49"/>
      <c r="AO410" s="49"/>
      <c r="AP410" s="49"/>
      <c r="AQ410" s="49"/>
      <c r="AR410" s="49"/>
      <c r="AS410" s="49"/>
      <c r="AT410" s="49"/>
      <c r="AU410" s="49"/>
      <c r="AV410" s="49"/>
      <c r="AW410" s="49"/>
      <c r="AX410" s="49"/>
      <c r="AY410" s="49"/>
      <c r="AZ410" s="49"/>
      <c r="BA410" s="49"/>
      <c r="BB410" s="49"/>
      <c r="BC410" s="49"/>
      <c r="BD410" s="49"/>
      <c r="BE410" s="49"/>
      <c r="BF410" s="49"/>
      <c r="BG410" s="49"/>
      <c r="BH410" s="49"/>
      <c r="BI410" s="49"/>
      <c r="BJ410" s="49"/>
      <c r="BK410" s="49"/>
      <c r="BL410" s="49"/>
      <c r="BM410" s="49"/>
      <c r="BN410" s="49"/>
      <c r="BO410" s="49"/>
      <c r="BP410" s="49"/>
      <c r="BQ410" s="49"/>
      <c r="BR410" s="49"/>
      <c r="BS410" s="49"/>
      <c r="BT410" s="49"/>
      <c r="BU410" s="49"/>
      <c r="BV410" s="49"/>
      <c r="BW410" s="49"/>
      <c r="BX410" s="49"/>
      <c r="BY410" s="49"/>
      <c r="BZ410" s="49"/>
      <c r="CA410" s="49"/>
      <c r="CB410" s="49"/>
      <c r="CC410" s="49"/>
      <c r="CD410" s="49"/>
      <c r="CE410" s="49"/>
      <c r="CF410" s="49"/>
      <c r="CG410" s="49"/>
      <c r="CH410" s="49"/>
      <c r="CI410" s="49"/>
      <c r="CJ410" s="49"/>
      <c r="CK410" s="50"/>
      <c r="CL410" s="50"/>
      <c r="CM410" s="50"/>
      <c r="CN410" s="50"/>
      <c r="CO410" s="50"/>
      <c r="CP410" s="50"/>
      <c r="CQ410" s="49"/>
      <c r="CR410" s="49"/>
      <c r="CS410" s="49"/>
      <c r="CT410" s="49"/>
      <c r="CU410" s="49"/>
      <c r="CV410" s="49"/>
      <c r="CW410" s="49"/>
      <c r="CX410" s="49"/>
      <c r="CY410" s="49"/>
      <c r="CZ410" s="49"/>
      <c r="DA410" s="49"/>
      <c r="DB410" s="49"/>
      <c r="DC410" s="49"/>
      <c r="DD410" s="49"/>
      <c r="DE410" s="49"/>
      <c r="DF410" s="49"/>
      <c r="DG410" s="49"/>
      <c r="DH410" s="49"/>
      <c r="DI410" s="49"/>
      <c r="DJ410" s="49"/>
      <c r="DK410" s="49"/>
      <c r="DL410" s="49"/>
      <c r="DM410" s="49"/>
      <c r="DN410" s="49"/>
      <c r="DO410" s="49"/>
      <c r="DP410" s="49"/>
      <c r="DQ410" s="49"/>
      <c r="DR410" s="49"/>
      <c r="DS410" s="49"/>
      <c r="DT410" s="49"/>
      <c r="DU410" s="49"/>
      <c r="DV410" s="49"/>
      <c r="DW410" s="49"/>
      <c r="DX410" s="49"/>
      <c r="DY410" s="49"/>
      <c r="DZ410" s="49"/>
      <c r="EA410" s="49"/>
      <c r="EB410" s="49"/>
      <c r="EC410" s="49"/>
      <c r="ED410" s="49"/>
      <c r="EE410" s="49"/>
      <c r="EF410" s="49"/>
      <c r="EG410" s="49"/>
      <c r="EH410" s="49"/>
      <c r="EI410" s="49"/>
      <c r="EJ410" s="49"/>
      <c r="EK410" s="49"/>
      <c r="EL410" s="49"/>
      <c r="EM410" s="49"/>
      <c r="EN410" s="49"/>
      <c r="EO410" s="49"/>
      <c r="EP410" s="49"/>
      <c r="EQ410" s="49"/>
      <c r="ER410" s="49"/>
      <c r="ES410" s="49"/>
      <c r="ET410" s="49"/>
      <c r="EU410" s="49"/>
      <c r="EV410" s="49"/>
      <c r="EW410" s="50"/>
      <c r="EX410" s="50"/>
      <c r="EY410" s="50"/>
      <c r="EZ410" s="50"/>
      <c r="FA410" s="50"/>
      <c r="FB410" s="50"/>
      <c r="FC410" s="50"/>
      <c r="FD410" s="50"/>
      <c r="FE410" s="50"/>
      <c r="FF410" s="50"/>
      <c r="FG410" s="50"/>
      <c r="FH410" s="50"/>
      <c r="FI410" s="50"/>
      <c r="FJ410" s="50"/>
      <c r="FK410" s="50"/>
      <c r="FL410" s="50"/>
      <c r="FM410" s="50"/>
      <c r="FN410" s="50"/>
      <c r="FO410" s="50"/>
      <c r="FP410" s="50"/>
      <c r="FQ410" s="50"/>
    </row>
    <row r="411" spans="1:173" s="52" customFormat="1" ht="15" customHeight="1">
      <c r="A411" s="14"/>
      <c r="B411" s="14"/>
      <c r="C411" s="14"/>
      <c r="D411" s="14"/>
      <c r="E411" s="14"/>
      <c r="F411" s="14"/>
      <c r="G411" s="14"/>
      <c r="H411" s="14"/>
      <c r="I411" s="14"/>
      <c r="J411" s="39"/>
      <c r="K411" s="39"/>
      <c r="L411" s="14"/>
      <c r="M411" s="17"/>
      <c r="N411" s="15"/>
      <c r="O411" s="15"/>
      <c r="P411" s="40"/>
      <c r="Q411" s="40"/>
      <c r="R411" s="15"/>
      <c r="S411" s="15"/>
      <c r="T411" s="15"/>
      <c r="U411" s="15"/>
      <c r="V411" s="40"/>
      <c r="W411" s="40"/>
      <c r="X411" s="15"/>
      <c r="Y411" s="14"/>
      <c r="Z411" s="14"/>
      <c r="AA411" s="14"/>
      <c r="AB411" s="14"/>
      <c r="AC411" s="14"/>
      <c r="AD411" s="15"/>
      <c r="AF411" s="53"/>
      <c r="AG411" s="53"/>
      <c r="AH411" s="53"/>
      <c r="AI411" s="49"/>
      <c r="AJ411" s="49"/>
      <c r="AK411" s="49"/>
      <c r="AL411" s="49"/>
      <c r="AM411" s="49"/>
      <c r="AN411" s="49"/>
      <c r="AO411" s="49"/>
      <c r="AP411" s="49"/>
      <c r="AQ411" s="49"/>
      <c r="AR411" s="49"/>
      <c r="AS411" s="49"/>
      <c r="AT411" s="49"/>
      <c r="AU411" s="49"/>
      <c r="AV411" s="49"/>
      <c r="AW411" s="49"/>
      <c r="AX411" s="49"/>
      <c r="AY411" s="49"/>
      <c r="AZ411" s="49"/>
      <c r="BA411" s="49"/>
      <c r="BB411" s="49"/>
      <c r="BC411" s="49"/>
      <c r="BD411" s="49"/>
      <c r="BE411" s="49"/>
      <c r="BF411" s="49"/>
      <c r="BG411" s="49"/>
      <c r="BH411" s="49"/>
      <c r="BI411" s="49"/>
      <c r="BJ411" s="49"/>
      <c r="BK411" s="49"/>
      <c r="BL411" s="49"/>
      <c r="BM411" s="49"/>
      <c r="BN411" s="49"/>
      <c r="BO411" s="49"/>
      <c r="BP411" s="49"/>
      <c r="BQ411" s="49"/>
      <c r="BR411" s="49"/>
      <c r="BS411" s="49"/>
      <c r="BT411" s="49"/>
      <c r="BU411" s="49"/>
      <c r="BV411" s="49"/>
      <c r="BW411" s="49"/>
      <c r="BX411" s="49"/>
      <c r="BY411" s="49"/>
      <c r="BZ411" s="49"/>
      <c r="CA411" s="49"/>
      <c r="CB411" s="49"/>
      <c r="CC411" s="49"/>
      <c r="CD411" s="49"/>
      <c r="CE411" s="49"/>
      <c r="CF411" s="49"/>
      <c r="CG411" s="49"/>
      <c r="CH411" s="49"/>
      <c r="CI411" s="49"/>
      <c r="CJ411" s="49"/>
      <c r="CK411" s="50"/>
      <c r="CL411" s="50"/>
      <c r="CM411" s="50"/>
      <c r="CN411" s="50"/>
      <c r="CO411" s="50"/>
      <c r="CP411" s="50"/>
      <c r="CQ411" s="49"/>
      <c r="CR411" s="49"/>
      <c r="CS411" s="49"/>
      <c r="CT411" s="49"/>
      <c r="CU411" s="49"/>
      <c r="CV411" s="49"/>
      <c r="CW411" s="49"/>
      <c r="CX411" s="49"/>
      <c r="CY411" s="49"/>
      <c r="CZ411" s="49"/>
      <c r="DA411" s="49"/>
      <c r="DB411" s="49"/>
      <c r="DC411" s="49"/>
      <c r="DD411" s="49"/>
      <c r="DE411" s="49"/>
      <c r="DF411" s="49"/>
      <c r="DG411" s="49"/>
      <c r="DH411" s="49"/>
      <c r="DI411" s="49"/>
      <c r="DJ411" s="49"/>
      <c r="DK411" s="49"/>
      <c r="DL411" s="49"/>
      <c r="DM411" s="49"/>
      <c r="DN411" s="49"/>
      <c r="DO411" s="49"/>
      <c r="DP411" s="49"/>
      <c r="DQ411" s="49"/>
      <c r="DR411" s="49"/>
      <c r="DS411" s="49"/>
      <c r="DT411" s="49"/>
      <c r="DU411" s="49"/>
      <c r="DV411" s="49"/>
      <c r="DW411" s="49"/>
      <c r="DX411" s="49"/>
      <c r="DY411" s="49"/>
      <c r="DZ411" s="49"/>
      <c r="EA411" s="49"/>
      <c r="EB411" s="49"/>
      <c r="EC411" s="49"/>
      <c r="ED411" s="49"/>
      <c r="EE411" s="49"/>
      <c r="EF411" s="49"/>
      <c r="EG411" s="49"/>
      <c r="EH411" s="49"/>
      <c r="EI411" s="49"/>
      <c r="EJ411" s="49"/>
      <c r="EK411" s="49"/>
      <c r="EL411" s="49"/>
      <c r="EM411" s="49"/>
      <c r="EN411" s="49"/>
      <c r="EO411" s="49"/>
      <c r="EP411" s="49"/>
      <c r="EQ411" s="49"/>
      <c r="ER411" s="49"/>
      <c r="ES411" s="49"/>
      <c r="ET411" s="49"/>
      <c r="EU411" s="49"/>
      <c r="EV411" s="49"/>
      <c r="EW411" s="50"/>
      <c r="EX411" s="50"/>
      <c r="EY411" s="50"/>
      <c r="EZ411" s="50"/>
      <c r="FA411" s="50"/>
      <c r="FB411" s="50"/>
      <c r="FC411" s="50"/>
      <c r="FD411" s="50"/>
      <c r="FE411" s="50"/>
      <c r="FF411" s="50"/>
      <c r="FG411" s="50"/>
      <c r="FH411" s="50"/>
      <c r="FI411" s="50"/>
      <c r="FJ411" s="50"/>
      <c r="FK411" s="50"/>
      <c r="FL411" s="50"/>
      <c r="FM411" s="50"/>
      <c r="FN411" s="50"/>
      <c r="FO411" s="50"/>
      <c r="FP411" s="50"/>
      <c r="FQ411" s="50"/>
    </row>
    <row r="412" spans="1:173" s="52" customFormat="1" ht="15" customHeight="1">
      <c r="A412" s="14"/>
      <c r="B412" s="14"/>
      <c r="C412" s="14"/>
      <c r="D412" s="14"/>
      <c r="E412" s="14"/>
      <c r="F412" s="14"/>
      <c r="G412" s="14"/>
      <c r="H412" s="14"/>
      <c r="I412" s="14"/>
      <c r="J412" s="39"/>
      <c r="K412" s="39"/>
      <c r="L412" s="14"/>
      <c r="M412" s="17"/>
      <c r="N412" s="15"/>
      <c r="O412" s="15"/>
      <c r="P412" s="40"/>
      <c r="Q412" s="40"/>
      <c r="R412" s="15"/>
      <c r="S412" s="15"/>
      <c r="T412" s="15"/>
      <c r="U412" s="15"/>
      <c r="V412" s="40"/>
      <c r="W412" s="40"/>
      <c r="X412" s="15"/>
      <c r="Y412" s="14"/>
      <c r="Z412" s="14"/>
      <c r="AA412" s="14"/>
      <c r="AB412" s="14"/>
      <c r="AC412" s="14"/>
      <c r="AD412" s="15"/>
      <c r="AF412" s="53"/>
      <c r="AG412" s="53"/>
      <c r="AH412" s="53"/>
      <c r="AI412" s="49"/>
      <c r="AJ412" s="49"/>
      <c r="AK412" s="49"/>
      <c r="AL412" s="49"/>
      <c r="AM412" s="49"/>
      <c r="AN412" s="49"/>
      <c r="AO412" s="49"/>
      <c r="AP412" s="49"/>
      <c r="AQ412" s="49"/>
      <c r="AR412" s="49"/>
      <c r="AS412" s="49"/>
      <c r="AT412" s="49"/>
      <c r="AU412" s="49"/>
      <c r="AV412" s="49"/>
      <c r="AW412" s="49"/>
      <c r="AX412" s="49"/>
      <c r="AY412" s="49"/>
      <c r="AZ412" s="49"/>
      <c r="BA412" s="49"/>
      <c r="BB412" s="49"/>
      <c r="BC412" s="49"/>
      <c r="BD412" s="49"/>
      <c r="BE412" s="49"/>
      <c r="BF412" s="49"/>
      <c r="BG412" s="49"/>
      <c r="BH412" s="49"/>
      <c r="BI412" s="49"/>
      <c r="BJ412" s="49"/>
      <c r="BK412" s="49"/>
      <c r="BL412" s="49"/>
      <c r="BM412" s="49"/>
      <c r="BN412" s="49"/>
      <c r="BO412" s="49"/>
      <c r="BP412" s="49"/>
      <c r="BQ412" s="49"/>
      <c r="BR412" s="49"/>
      <c r="BS412" s="49"/>
      <c r="BT412" s="49"/>
      <c r="BU412" s="49"/>
      <c r="BV412" s="49"/>
      <c r="BW412" s="49"/>
      <c r="BX412" s="49"/>
      <c r="BY412" s="49"/>
      <c r="BZ412" s="49"/>
      <c r="CA412" s="49"/>
      <c r="CB412" s="49"/>
      <c r="CC412" s="49"/>
      <c r="CD412" s="49"/>
      <c r="CE412" s="49"/>
      <c r="CF412" s="49"/>
      <c r="CG412" s="49"/>
      <c r="CH412" s="49"/>
      <c r="CI412" s="49"/>
      <c r="CJ412" s="49"/>
      <c r="CK412" s="50"/>
      <c r="CL412" s="50"/>
      <c r="CM412" s="50"/>
      <c r="CN412" s="50"/>
      <c r="CO412" s="50"/>
      <c r="CP412" s="50"/>
      <c r="CQ412" s="49"/>
      <c r="CR412" s="49"/>
      <c r="CS412" s="49"/>
      <c r="CT412" s="49"/>
      <c r="CU412" s="49"/>
      <c r="CV412" s="49"/>
      <c r="CW412" s="49"/>
      <c r="CX412" s="49"/>
      <c r="CY412" s="49"/>
      <c r="CZ412" s="49"/>
      <c r="DA412" s="49"/>
      <c r="DB412" s="49"/>
      <c r="DC412" s="49"/>
      <c r="DD412" s="49"/>
      <c r="DE412" s="49"/>
      <c r="DF412" s="49"/>
      <c r="DG412" s="49"/>
      <c r="DH412" s="49"/>
      <c r="DI412" s="49"/>
      <c r="DJ412" s="49"/>
      <c r="DK412" s="49"/>
      <c r="DL412" s="49"/>
      <c r="DM412" s="49"/>
      <c r="DN412" s="49"/>
      <c r="DO412" s="49"/>
      <c r="DP412" s="49"/>
      <c r="DQ412" s="49"/>
      <c r="DR412" s="49"/>
      <c r="DS412" s="49"/>
      <c r="DT412" s="49"/>
      <c r="DU412" s="49"/>
      <c r="DV412" s="49"/>
      <c r="DW412" s="49"/>
      <c r="DX412" s="49"/>
      <c r="DY412" s="49"/>
      <c r="DZ412" s="49"/>
      <c r="EA412" s="49"/>
      <c r="EB412" s="49"/>
      <c r="EC412" s="49"/>
      <c r="ED412" s="49"/>
      <c r="EE412" s="49"/>
      <c r="EF412" s="49"/>
      <c r="EG412" s="49"/>
      <c r="EH412" s="49"/>
      <c r="EI412" s="49"/>
      <c r="EJ412" s="49"/>
      <c r="EK412" s="49"/>
      <c r="EL412" s="49"/>
      <c r="EM412" s="49"/>
      <c r="EN412" s="49"/>
      <c r="EO412" s="49"/>
      <c r="EP412" s="49"/>
      <c r="EQ412" s="49"/>
      <c r="ER412" s="49"/>
      <c r="ES412" s="49"/>
      <c r="ET412" s="49"/>
      <c r="EU412" s="49"/>
      <c r="EV412" s="49"/>
      <c r="EW412" s="50"/>
      <c r="EX412" s="50"/>
      <c r="EY412" s="50"/>
      <c r="EZ412" s="50"/>
      <c r="FA412" s="50"/>
      <c r="FB412" s="50"/>
      <c r="FC412" s="50"/>
      <c r="FD412" s="50"/>
      <c r="FE412" s="50"/>
      <c r="FF412" s="50"/>
      <c r="FG412" s="50"/>
      <c r="FH412" s="50"/>
      <c r="FI412" s="50"/>
      <c r="FJ412" s="50"/>
      <c r="FK412" s="50"/>
      <c r="FL412" s="50"/>
      <c r="FM412" s="50"/>
      <c r="FN412" s="50"/>
      <c r="FO412" s="50"/>
      <c r="FP412" s="50"/>
      <c r="FQ412" s="50"/>
    </row>
    <row r="413" spans="1:173" s="52" customFormat="1" ht="15" customHeight="1">
      <c r="A413" s="14"/>
      <c r="B413" s="14"/>
      <c r="C413" s="14"/>
      <c r="D413" s="14"/>
      <c r="E413" s="14"/>
      <c r="F413" s="14"/>
      <c r="G413" s="14"/>
      <c r="H413" s="14"/>
      <c r="I413" s="14"/>
      <c r="J413" s="39"/>
      <c r="K413" s="39"/>
      <c r="L413" s="14"/>
      <c r="M413" s="17"/>
      <c r="N413" s="15"/>
      <c r="O413" s="15"/>
      <c r="P413" s="40"/>
      <c r="Q413" s="40"/>
      <c r="R413" s="15"/>
      <c r="S413" s="15"/>
      <c r="T413" s="15"/>
      <c r="U413" s="15"/>
      <c r="V413" s="40"/>
      <c r="W413" s="40"/>
      <c r="X413" s="15"/>
      <c r="Y413" s="14"/>
      <c r="Z413" s="14"/>
      <c r="AA413" s="14"/>
      <c r="AB413" s="14"/>
      <c r="AC413" s="14"/>
      <c r="AD413" s="15"/>
      <c r="AF413" s="53"/>
      <c r="AG413" s="53"/>
      <c r="AH413" s="53"/>
      <c r="AI413" s="49"/>
      <c r="AJ413" s="49"/>
      <c r="AK413" s="49"/>
      <c r="AL413" s="49"/>
      <c r="AM413" s="49"/>
      <c r="AN413" s="49"/>
      <c r="AO413" s="49"/>
      <c r="AP413" s="49"/>
      <c r="AQ413" s="49"/>
      <c r="AR413" s="49"/>
      <c r="AS413" s="49"/>
      <c r="AT413" s="49"/>
      <c r="AU413" s="49"/>
      <c r="AV413" s="49"/>
      <c r="AW413" s="49"/>
      <c r="AX413" s="49"/>
      <c r="AY413" s="49"/>
      <c r="AZ413" s="49"/>
      <c r="BA413" s="49"/>
      <c r="BB413" s="49"/>
      <c r="BC413" s="49"/>
      <c r="BD413" s="49"/>
      <c r="BE413" s="49"/>
      <c r="BF413" s="49"/>
      <c r="BG413" s="49"/>
      <c r="BH413" s="49"/>
      <c r="BI413" s="49"/>
      <c r="BJ413" s="49"/>
      <c r="BK413" s="49"/>
      <c r="BL413" s="49"/>
      <c r="BM413" s="49"/>
      <c r="BN413" s="49"/>
      <c r="BO413" s="49"/>
      <c r="BP413" s="49"/>
      <c r="BQ413" s="49"/>
      <c r="BR413" s="49"/>
      <c r="BS413" s="49"/>
      <c r="BT413" s="49"/>
      <c r="BU413" s="49"/>
      <c r="BV413" s="49"/>
      <c r="BW413" s="49"/>
      <c r="BX413" s="49"/>
      <c r="BY413" s="49"/>
      <c r="BZ413" s="49"/>
      <c r="CA413" s="49"/>
      <c r="CB413" s="49"/>
      <c r="CC413" s="49"/>
      <c r="CD413" s="49"/>
      <c r="CE413" s="49"/>
      <c r="CF413" s="49"/>
      <c r="CG413" s="49"/>
      <c r="CH413" s="49"/>
      <c r="CI413" s="49"/>
      <c r="CJ413" s="49"/>
      <c r="CK413" s="50"/>
      <c r="CL413" s="50"/>
      <c r="CM413" s="50"/>
      <c r="CN413" s="50"/>
      <c r="CO413" s="50"/>
      <c r="CP413" s="50"/>
      <c r="CQ413" s="49"/>
      <c r="CR413" s="49"/>
      <c r="CS413" s="49"/>
      <c r="CT413" s="49"/>
      <c r="CU413" s="49"/>
      <c r="CV413" s="49"/>
      <c r="CW413" s="49"/>
      <c r="CX413" s="49"/>
      <c r="CY413" s="49"/>
      <c r="CZ413" s="49"/>
      <c r="DA413" s="49"/>
      <c r="DB413" s="49"/>
      <c r="DC413" s="49"/>
      <c r="DD413" s="49"/>
      <c r="DE413" s="49"/>
      <c r="DF413" s="49"/>
      <c r="DG413" s="49"/>
      <c r="DH413" s="49"/>
      <c r="DI413" s="49"/>
      <c r="DJ413" s="49"/>
      <c r="DK413" s="49"/>
      <c r="DL413" s="49"/>
      <c r="DM413" s="49"/>
      <c r="DN413" s="49"/>
      <c r="DO413" s="49"/>
      <c r="DP413" s="49"/>
      <c r="DQ413" s="49"/>
      <c r="DR413" s="49"/>
      <c r="DS413" s="49"/>
      <c r="DT413" s="49"/>
      <c r="DU413" s="49"/>
      <c r="DV413" s="49"/>
      <c r="DW413" s="49"/>
      <c r="DX413" s="49"/>
      <c r="DY413" s="49"/>
      <c r="DZ413" s="49"/>
      <c r="EA413" s="49"/>
      <c r="EB413" s="49"/>
      <c r="EC413" s="49"/>
      <c r="ED413" s="49"/>
      <c r="EE413" s="49"/>
      <c r="EF413" s="49"/>
      <c r="EG413" s="49"/>
      <c r="EH413" s="49"/>
      <c r="EI413" s="49"/>
      <c r="EJ413" s="49"/>
      <c r="EK413" s="49"/>
      <c r="EL413" s="49"/>
      <c r="EM413" s="49"/>
      <c r="EN413" s="49"/>
      <c r="EO413" s="49"/>
      <c r="EP413" s="49"/>
      <c r="EQ413" s="49"/>
      <c r="ER413" s="49"/>
      <c r="ES413" s="49"/>
      <c r="ET413" s="49"/>
      <c r="EU413" s="49"/>
      <c r="EV413" s="49"/>
      <c r="EW413" s="50"/>
      <c r="EX413" s="50"/>
      <c r="EY413" s="50"/>
      <c r="EZ413" s="50"/>
      <c r="FA413" s="50"/>
      <c r="FB413" s="50"/>
      <c r="FC413" s="50"/>
      <c r="FD413" s="50"/>
      <c r="FE413" s="50"/>
      <c r="FF413" s="50"/>
      <c r="FG413" s="50"/>
      <c r="FH413" s="50"/>
      <c r="FI413" s="50"/>
      <c r="FJ413" s="50"/>
      <c r="FK413" s="50"/>
      <c r="FL413" s="50"/>
      <c r="FM413" s="50"/>
      <c r="FN413" s="50"/>
      <c r="FO413" s="50"/>
      <c r="FP413" s="50"/>
      <c r="FQ413" s="50"/>
    </row>
    <row r="414" spans="1:173" s="52" customFormat="1" ht="15" customHeight="1">
      <c r="A414" s="14"/>
      <c r="B414" s="14"/>
      <c r="C414" s="14"/>
      <c r="D414" s="14"/>
      <c r="E414" s="14"/>
      <c r="F414" s="14"/>
      <c r="G414" s="14"/>
      <c r="H414" s="14"/>
      <c r="I414" s="14"/>
      <c r="J414" s="39"/>
      <c r="K414" s="39"/>
      <c r="L414" s="14"/>
      <c r="M414" s="17"/>
      <c r="N414" s="15"/>
      <c r="O414" s="15"/>
      <c r="P414" s="40"/>
      <c r="Q414" s="40"/>
      <c r="R414" s="15"/>
      <c r="S414" s="15"/>
      <c r="T414" s="15"/>
      <c r="U414" s="15"/>
      <c r="V414" s="40"/>
      <c r="W414" s="40"/>
      <c r="X414" s="15"/>
      <c r="Y414" s="14"/>
      <c r="Z414" s="14"/>
      <c r="AA414" s="14"/>
      <c r="AB414" s="14"/>
      <c r="AC414" s="14"/>
      <c r="AD414" s="15"/>
      <c r="AF414" s="53"/>
      <c r="AG414" s="53"/>
      <c r="AH414" s="53"/>
      <c r="AI414" s="49"/>
      <c r="AJ414" s="49"/>
      <c r="AK414" s="49"/>
      <c r="AL414" s="49"/>
      <c r="AM414" s="49"/>
      <c r="AN414" s="49"/>
      <c r="AO414" s="49"/>
      <c r="AP414" s="49"/>
      <c r="AQ414" s="49"/>
      <c r="AR414" s="49"/>
      <c r="AS414" s="49"/>
      <c r="AT414" s="49"/>
      <c r="AU414" s="49"/>
      <c r="AV414" s="49"/>
      <c r="AW414" s="49"/>
      <c r="AX414" s="49"/>
      <c r="AY414" s="49"/>
      <c r="AZ414" s="49"/>
      <c r="BA414" s="49"/>
      <c r="BB414" s="49"/>
      <c r="BC414" s="49"/>
      <c r="BD414" s="49"/>
      <c r="BE414" s="49"/>
      <c r="BF414" s="49"/>
      <c r="BG414" s="49"/>
      <c r="BH414" s="49"/>
      <c r="BI414" s="49"/>
      <c r="BJ414" s="49"/>
      <c r="BK414" s="49"/>
      <c r="BL414" s="49"/>
      <c r="BM414" s="49"/>
      <c r="BN414" s="49"/>
      <c r="BO414" s="49"/>
      <c r="BP414" s="49"/>
      <c r="BQ414" s="49"/>
      <c r="BR414" s="49"/>
      <c r="BS414" s="49"/>
      <c r="BT414" s="49"/>
      <c r="BU414" s="49"/>
      <c r="BV414" s="49"/>
      <c r="BW414" s="49"/>
      <c r="BX414" s="49"/>
      <c r="BY414" s="49"/>
      <c r="BZ414" s="49"/>
      <c r="CA414" s="49"/>
      <c r="CB414" s="49"/>
      <c r="CC414" s="49"/>
      <c r="CD414" s="49"/>
      <c r="CE414" s="49"/>
      <c r="CF414" s="49"/>
      <c r="CG414" s="49"/>
      <c r="CH414" s="49"/>
      <c r="CI414" s="49"/>
      <c r="CJ414" s="49"/>
      <c r="CK414" s="50"/>
      <c r="CL414" s="50"/>
      <c r="CM414" s="50"/>
      <c r="CN414" s="50"/>
      <c r="CO414" s="50"/>
      <c r="CP414" s="50"/>
      <c r="CQ414" s="49"/>
      <c r="CR414" s="49"/>
      <c r="CS414" s="49"/>
      <c r="CT414" s="49"/>
      <c r="CU414" s="49"/>
      <c r="CV414" s="49"/>
      <c r="CW414" s="49"/>
      <c r="CX414" s="49"/>
      <c r="CY414" s="49"/>
      <c r="CZ414" s="49"/>
      <c r="DA414" s="49"/>
      <c r="DB414" s="49"/>
      <c r="DC414" s="49"/>
      <c r="DD414" s="49"/>
      <c r="DE414" s="49"/>
      <c r="DF414" s="49"/>
      <c r="DG414" s="49"/>
      <c r="DH414" s="49"/>
      <c r="DI414" s="49"/>
      <c r="DJ414" s="49"/>
      <c r="DK414" s="49"/>
      <c r="DL414" s="49"/>
      <c r="DM414" s="49"/>
      <c r="DN414" s="49"/>
      <c r="DO414" s="49"/>
      <c r="DP414" s="49"/>
      <c r="DQ414" s="49"/>
      <c r="DR414" s="49"/>
      <c r="DS414" s="49"/>
      <c r="DT414" s="49"/>
      <c r="DU414" s="49"/>
      <c r="DV414" s="49"/>
      <c r="DW414" s="49"/>
      <c r="DX414" s="49"/>
      <c r="DY414" s="49"/>
      <c r="DZ414" s="49"/>
      <c r="EA414" s="49"/>
      <c r="EB414" s="49"/>
      <c r="EC414" s="49"/>
      <c r="ED414" s="49"/>
      <c r="EE414" s="49"/>
      <c r="EF414" s="49"/>
      <c r="EG414" s="49"/>
      <c r="EH414" s="49"/>
      <c r="EI414" s="49"/>
      <c r="EJ414" s="49"/>
      <c r="EK414" s="49"/>
      <c r="EL414" s="49"/>
      <c r="EM414" s="49"/>
      <c r="EN414" s="49"/>
      <c r="EO414" s="49"/>
      <c r="EP414" s="49"/>
      <c r="EQ414" s="49"/>
      <c r="ER414" s="49"/>
      <c r="ES414" s="49"/>
      <c r="ET414" s="49"/>
      <c r="EU414" s="49"/>
      <c r="EV414" s="49"/>
      <c r="EW414" s="50"/>
      <c r="EX414" s="50"/>
      <c r="EY414" s="50"/>
      <c r="EZ414" s="50"/>
      <c r="FA414" s="50"/>
      <c r="FB414" s="50"/>
      <c r="FC414" s="50"/>
      <c r="FD414" s="50"/>
      <c r="FE414" s="50"/>
      <c r="FF414" s="50"/>
      <c r="FG414" s="50"/>
      <c r="FH414" s="50"/>
      <c r="FI414" s="50"/>
      <c r="FJ414" s="50"/>
      <c r="FK414" s="50"/>
      <c r="FL414" s="50"/>
      <c r="FM414" s="50"/>
      <c r="FN414" s="50"/>
      <c r="FO414" s="50"/>
      <c r="FP414" s="50"/>
      <c r="FQ414" s="50"/>
    </row>
    <row r="415" spans="1:173" s="52" customFormat="1" ht="15" customHeight="1">
      <c r="A415" s="14"/>
      <c r="B415" s="14"/>
      <c r="C415" s="14"/>
      <c r="D415" s="14"/>
      <c r="E415" s="14"/>
      <c r="F415" s="14"/>
      <c r="G415" s="14"/>
      <c r="H415" s="14"/>
      <c r="I415" s="14"/>
      <c r="J415" s="39"/>
      <c r="K415" s="39"/>
      <c r="L415" s="14"/>
      <c r="M415" s="17"/>
      <c r="N415" s="15"/>
      <c r="O415" s="15"/>
      <c r="P415" s="40"/>
      <c r="Q415" s="40"/>
      <c r="R415" s="15"/>
      <c r="S415" s="15"/>
      <c r="T415" s="15"/>
      <c r="U415" s="15"/>
      <c r="V415" s="40"/>
      <c r="W415" s="40"/>
      <c r="X415" s="15"/>
      <c r="Y415" s="14"/>
      <c r="Z415" s="14"/>
      <c r="AA415" s="14"/>
      <c r="AB415" s="14"/>
      <c r="AC415" s="14"/>
      <c r="AD415" s="15"/>
      <c r="AF415" s="53"/>
      <c r="AG415" s="53"/>
      <c r="AH415" s="53"/>
      <c r="AI415" s="49"/>
      <c r="AJ415" s="49"/>
      <c r="AK415" s="49"/>
      <c r="AL415" s="49"/>
      <c r="AM415" s="49"/>
      <c r="AN415" s="49"/>
      <c r="AO415" s="49"/>
      <c r="AP415" s="49"/>
      <c r="AQ415" s="49"/>
      <c r="AR415" s="49"/>
      <c r="AS415" s="49"/>
      <c r="AT415" s="49"/>
      <c r="AU415" s="49"/>
      <c r="AV415" s="49"/>
      <c r="AW415" s="49"/>
      <c r="AX415" s="49"/>
      <c r="AY415" s="49"/>
      <c r="AZ415" s="49"/>
      <c r="BA415" s="49"/>
      <c r="BB415" s="49"/>
      <c r="BC415" s="49"/>
      <c r="BD415" s="49"/>
      <c r="BE415" s="49"/>
      <c r="BF415" s="49"/>
      <c r="BG415" s="49"/>
      <c r="BH415" s="49"/>
      <c r="BI415" s="49"/>
      <c r="BJ415" s="49"/>
      <c r="BK415" s="49"/>
      <c r="BL415" s="49"/>
      <c r="BM415" s="49"/>
      <c r="BN415" s="49"/>
      <c r="BO415" s="49"/>
      <c r="BP415" s="49"/>
      <c r="BQ415" s="49"/>
      <c r="BR415" s="49"/>
      <c r="BS415" s="49"/>
      <c r="BT415" s="49"/>
      <c r="BU415" s="49"/>
      <c r="BV415" s="49"/>
      <c r="BW415" s="49"/>
      <c r="BX415" s="49"/>
      <c r="BY415" s="49"/>
      <c r="BZ415" s="49"/>
      <c r="CA415" s="49"/>
      <c r="CB415" s="49"/>
      <c r="CC415" s="49"/>
      <c r="CD415" s="49"/>
      <c r="CE415" s="49"/>
      <c r="CF415" s="49"/>
      <c r="CG415" s="49"/>
      <c r="CH415" s="49"/>
      <c r="CI415" s="49"/>
      <c r="CJ415" s="49"/>
      <c r="CK415" s="50"/>
      <c r="CL415" s="50"/>
      <c r="CM415" s="50"/>
      <c r="CN415" s="50"/>
      <c r="CO415" s="50"/>
      <c r="CP415" s="50"/>
      <c r="CQ415" s="49"/>
      <c r="CR415" s="49"/>
      <c r="CS415" s="49"/>
      <c r="CT415" s="49"/>
      <c r="CU415" s="49"/>
      <c r="CV415" s="49"/>
      <c r="CW415" s="49"/>
      <c r="CX415" s="49"/>
      <c r="CY415" s="49"/>
      <c r="CZ415" s="49"/>
      <c r="DA415" s="49"/>
      <c r="DB415" s="49"/>
      <c r="DC415" s="49"/>
      <c r="DD415" s="49"/>
      <c r="DE415" s="49"/>
      <c r="DF415" s="49"/>
      <c r="DG415" s="49"/>
      <c r="DH415" s="49"/>
      <c r="DI415" s="49"/>
      <c r="DJ415" s="49"/>
      <c r="DK415" s="49"/>
      <c r="DL415" s="49"/>
      <c r="DM415" s="49"/>
      <c r="DN415" s="49"/>
      <c r="DO415" s="49"/>
      <c r="DP415" s="49"/>
      <c r="DQ415" s="49"/>
      <c r="DR415" s="49"/>
      <c r="DS415" s="49"/>
      <c r="DT415" s="49"/>
      <c r="DU415" s="49"/>
      <c r="DV415" s="49"/>
      <c r="DW415" s="49"/>
      <c r="DX415" s="49"/>
      <c r="DY415" s="49"/>
      <c r="DZ415" s="49"/>
      <c r="EA415" s="49"/>
      <c r="EB415" s="49"/>
      <c r="EC415" s="49"/>
      <c r="ED415" s="49"/>
      <c r="EE415" s="49"/>
      <c r="EF415" s="49"/>
      <c r="EG415" s="49"/>
      <c r="EH415" s="49"/>
      <c r="EI415" s="49"/>
      <c r="EJ415" s="49"/>
      <c r="EK415" s="49"/>
      <c r="EL415" s="49"/>
      <c r="EM415" s="49"/>
      <c r="EN415" s="49"/>
      <c r="EO415" s="49"/>
      <c r="EP415" s="49"/>
      <c r="EQ415" s="49"/>
      <c r="ER415" s="49"/>
      <c r="ES415" s="49"/>
      <c r="ET415" s="49"/>
      <c r="EU415" s="49"/>
      <c r="EV415" s="49"/>
      <c r="EW415" s="50"/>
      <c r="EX415" s="50"/>
      <c r="EY415" s="50"/>
      <c r="EZ415" s="50"/>
      <c r="FA415" s="50"/>
      <c r="FB415" s="50"/>
      <c r="FC415" s="50"/>
      <c r="FD415" s="50"/>
      <c r="FE415" s="50"/>
      <c r="FF415" s="50"/>
      <c r="FG415" s="50"/>
      <c r="FH415" s="50"/>
      <c r="FI415" s="50"/>
      <c r="FJ415" s="50"/>
      <c r="FK415" s="50"/>
      <c r="FL415" s="50"/>
      <c r="FM415" s="50"/>
      <c r="FN415" s="50"/>
      <c r="FO415" s="50"/>
      <c r="FP415" s="50"/>
      <c r="FQ415" s="50"/>
    </row>
    <row r="416" spans="1:173" s="52" customFormat="1" ht="15" customHeight="1">
      <c r="A416" s="14"/>
      <c r="B416" s="14"/>
      <c r="C416" s="14"/>
      <c r="D416" s="14"/>
      <c r="E416" s="14"/>
      <c r="F416" s="14"/>
      <c r="G416" s="14"/>
      <c r="H416" s="14"/>
      <c r="I416" s="14"/>
      <c r="J416" s="39"/>
      <c r="K416" s="39"/>
      <c r="L416" s="14"/>
      <c r="M416" s="17"/>
      <c r="N416" s="15"/>
      <c r="O416" s="15"/>
      <c r="P416" s="40"/>
      <c r="Q416" s="40"/>
      <c r="R416" s="15"/>
      <c r="S416" s="15"/>
      <c r="T416" s="15"/>
      <c r="U416" s="15"/>
      <c r="V416" s="40"/>
      <c r="W416" s="40"/>
      <c r="X416" s="15"/>
      <c r="Y416" s="14"/>
      <c r="Z416" s="14"/>
      <c r="AA416" s="14"/>
      <c r="AB416" s="14"/>
      <c r="AC416" s="14"/>
      <c r="AD416" s="15"/>
      <c r="AF416" s="53"/>
      <c r="AG416" s="53"/>
      <c r="AH416" s="53"/>
      <c r="AI416" s="49"/>
      <c r="AJ416" s="49"/>
      <c r="AK416" s="49"/>
      <c r="AL416" s="49"/>
      <c r="AM416" s="49"/>
      <c r="AN416" s="49"/>
      <c r="AO416" s="49"/>
      <c r="AP416" s="49"/>
      <c r="AQ416" s="49"/>
      <c r="AR416" s="49"/>
      <c r="AS416" s="49"/>
      <c r="AT416" s="49"/>
      <c r="AU416" s="49"/>
      <c r="AV416" s="49"/>
      <c r="AW416" s="49"/>
      <c r="AX416" s="49"/>
      <c r="AY416" s="49"/>
      <c r="AZ416" s="49"/>
      <c r="BA416" s="49"/>
      <c r="BB416" s="49"/>
      <c r="BC416" s="49"/>
      <c r="BD416" s="49"/>
      <c r="BE416" s="49"/>
      <c r="BF416" s="49"/>
      <c r="BG416" s="49"/>
      <c r="BH416" s="49"/>
      <c r="BI416" s="49"/>
      <c r="BJ416" s="49"/>
      <c r="BK416" s="49"/>
      <c r="BL416" s="49"/>
      <c r="BM416" s="49"/>
      <c r="BN416" s="49"/>
      <c r="BO416" s="49"/>
      <c r="BP416" s="49"/>
      <c r="BQ416" s="49"/>
      <c r="BR416" s="49"/>
      <c r="BS416" s="49"/>
      <c r="BT416" s="49"/>
      <c r="BU416" s="49"/>
      <c r="BV416" s="49"/>
      <c r="BW416" s="49"/>
      <c r="BX416" s="49"/>
      <c r="BY416" s="49"/>
      <c r="BZ416" s="49"/>
      <c r="CA416" s="49"/>
      <c r="CB416" s="49"/>
      <c r="CC416" s="49"/>
      <c r="CD416" s="49"/>
      <c r="CE416" s="49"/>
      <c r="CF416" s="49"/>
      <c r="CG416" s="49"/>
      <c r="CH416" s="49"/>
      <c r="CI416" s="49"/>
      <c r="CJ416" s="49"/>
      <c r="CK416" s="50"/>
      <c r="CL416" s="50"/>
      <c r="CM416" s="50"/>
      <c r="CN416" s="50"/>
      <c r="CO416" s="50"/>
      <c r="CP416" s="50"/>
      <c r="CQ416" s="49"/>
      <c r="CR416" s="49"/>
      <c r="CS416" s="49"/>
      <c r="CT416" s="49"/>
      <c r="CU416" s="49"/>
      <c r="CV416" s="49"/>
      <c r="CW416" s="49"/>
      <c r="CX416" s="49"/>
      <c r="CY416" s="49"/>
      <c r="CZ416" s="49"/>
      <c r="DA416" s="49"/>
      <c r="DB416" s="49"/>
      <c r="DC416" s="49"/>
      <c r="DD416" s="49"/>
      <c r="DE416" s="49"/>
      <c r="DF416" s="49"/>
      <c r="DG416" s="49"/>
      <c r="DH416" s="49"/>
      <c r="DI416" s="49"/>
      <c r="DJ416" s="49"/>
      <c r="DK416" s="49"/>
      <c r="DL416" s="49"/>
      <c r="DM416" s="49"/>
      <c r="DN416" s="49"/>
      <c r="DO416" s="49"/>
      <c r="DP416" s="49"/>
      <c r="DQ416" s="49"/>
      <c r="DR416" s="49"/>
      <c r="DS416" s="49"/>
      <c r="DT416" s="49"/>
      <c r="DU416" s="49"/>
      <c r="DV416" s="49"/>
      <c r="DW416" s="49"/>
      <c r="DX416" s="49"/>
      <c r="DY416" s="49"/>
      <c r="DZ416" s="49"/>
      <c r="EA416" s="49"/>
      <c r="EB416" s="49"/>
      <c r="EC416" s="49"/>
      <c r="ED416" s="49"/>
      <c r="EE416" s="49"/>
      <c r="EF416" s="49"/>
      <c r="EG416" s="49"/>
      <c r="EH416" s="49"/>
      <c r="EI416" s="49"/>
      <c r="EJ416" s="49"/>
      <c r="EK416" s="49"/>
      <c r="EL416" s="49"/>
      <c r="EM416" s="49"/>
      <c r="EN416" s="49"/>
      <c r="EO416" s="49"/>
      <c r="EP416" s="49"/>
      <c r="EQ416" s="49"/>
      <c r="ER416" s="49"/>
      <c r="ES416" s="49"/>
      <c r="ET416" s="49"/>
      <c r="EU416" s="49"/>
      <c r="EV416" s="49"/>
      <c r="EW416" s="50"/>
      <c r="EX416" s="50"/>
      <c r="EY416" s="50"/>
      <c r="EZ416" s="50"/>
      <c r="FA416" s="50"/>
      <c r="FB416" s="50"/>
      <c r="FC416" s="50"/>
      <c r="FD416" s="50"/>
      <c r="FE416" s="50"/>
      <c r="FF416" s="50"/>
      <c r="FG416" s="50"/>
      <c r="FH416" s="50"/>
      <c r="FI416" s="50"/>
      <c r="FJ416" s="50"/>
      <c r="FK416" s="50"/>
      <c r="FL416" s="50"/>
      <c r="FM416" s="50"/>
      <c r="FN416" s="50"/>
      <c r="FO416" s="50"/>
      <c r="FP416" s="50"/>
      <c r="FQ416" s="50"/>
    </row>
    <row r="417" spans="1:173" s="52" customFormat="1" ht="15" customHeight="1">
      <c r="A417" s="14"/>
      <c r="B417" s="14"/>
      <c r="C417" s="14"/>
      <c r="D417" s="14"/>
      <c r="E417" s="14"/>
      <c r="F417" s="14"/>
      <c r="G417" s="14"/>
      <c r="H417" s="14"/>
      <c r="I417" s="14"/>
      <c r="J417" s="39"/>
      <c r="K417" s="39"/>
      <c r="L417" s="14"/>
      <c r="M417" s="17"/>
      <c r="N417" s="15"/>
      <c r="O417" s="15"/>
      <c r="P417" s="40"/>
      <c r="Q417" s="40"/>
      <c r="R417" s="15"/>
      <c r="S417" s="15"/>
      <c r="T417" s="15"/>
      <c r="U417" s="15"/>
      <c r="V417" s="40"/>
      <c r="W417" s="40"/>
      <c r="X417" s="15"/>
      <c r="Y417" s="14"/>
      <c r="Z417" s="14"/>
      <c r="AA417" s="14"/>
      <c r="AB417" s="14"/>
      <c r="AC417" s="14"/>
      <c r="AD417" s="15"/>
      <c r="AF417" s="53"/>
      <c r="AG417" s="53"/>
      <c r="AH417" s="53"/>
      <c r="AI417" s="49"/>
      <c r="AJ417" s="49"/>
      <c r="AK417" s="49"/>
      <c r="AL417" s="49"/>
      <c r="AM417" s="49"/>
      <c r="AN417" s="49"/>
      <c r="AO417" s="49"/>
      <c r="AP417" s="49"/>
      <c r="AQ417" s="49"/>
      <c r="AR417" s="49"/>
      <c r="AS417" s="49"/>
      <c r="AT417" s="49"/>
      <c r="AU417" s="49"/>
      <c r="AV417" s="49"/>
      <c r="AW417" s="49"/>
      <c r="AX417" s="49"/>
      <c r="AY417" s="49"/>
      <c r="AZ417" s="49"/>
      <c r="BA417" s="49"/>
      <c r="BB417" s="49"/>
      <c r="BC417" s="49"/>
      <c r="BD417" s="49"/>
      <c r="BE417" s="49"/>
      <c r="BF417" s="49"/>
      <c r="BG417" s="49"/>
      <c r="BH417" s="49"/>
      <c r="BI417" s="49"/>
      <c r="BJ417" s="49"/>
      <c r="BK417" s="49"/>
      <c r="BL417" s="49"/>
      <c r="BM417" s="49"/>
      <c r="BN417" s="49"/>
      <c r="BO417" s="49"/>
      <c r="BP417" s="49"/>
      <c r="BQ417" s="49"/>
      <c r="BR417" s="49"/>
      <c r="BS417" s="49"/>
      <c r="BT417" s="49"/>
      <c r="BU417" s="49"/>
      <c r="BV417" s="49"/>
      <c r="BW417" s="49"/>
      <c r="BX417" s="49"/>
      <c r="BY417" s="49"/>
      <c r="BZ417" s="49"/>
      <c r="CA417" s="49"/>
      <c r="CB417" s="49"/>
      <c r="CC417" s="49"/>
      <c r="CD417" s="49"/>
      <c r="CE417" s="49"/>
      <c r="CF417" s="49"/>
      <c r="CG417" s="49"/>
      <c r="CH417" s="49"/>
      <c r="CI417" s="49"/>
      <c r="CJ417" s="49"/>
      <c r="CK417" s="50"/>
      <c r="CL417" s="50"/>
      <c r="CM417" s="50"/>
      <c r="CN417" s="50"/>
      <c r="CO417" s="50"/>
      <c r="CP417" s="50"/>
      <c r="CQ417" s="49"/>
      <c r="CR417" s="49"/>
      <c r="CS417" s="49"/>
      <c r="CT417" s="49"/>
      <c r="CU417" s="49"/>
      <c r="CV417" s="49"/>
      <c r="CW417" s="49"/>
      <c r="CX417" s="49"/>
      <c r="CY417" s="49"/>
      <c r="CZ417" s="49"/>
      <c r="DA417" s="49"/>
      <c r="DB417" s="49"/>
      <c r="DC417" s="49"/>
      <c r="DD417" s="49"/>
      <c r="DE417" s="49"/>
      <c r="DF417" s="49"/>
      <c r="DG417" s="49"/>
      <c r="DH417" s="49"/>
      <c r="DI417" s="49"/>
      <c r="DJ417" s="49"/>
      <c r="DK417" s="49"/>
      <c r="DL417" s="49"/>
      <c r="DM417" s="49"/>
      <c r="DN417" s="49"/>
      <c r="DO417" s="49"/>
      <c r="DP417" s="49"/>
      <c r="DQ417" s="49"/>
      <c r="DR417" s="49"/>
      <c r="DS417" s="49"/>
      <c r="DT417" s="49"/>
      <c r="DU417" s="49"/>
      <c r="DV417" s="49"/>
      <c r="DW417" s="49"/>
      <c r="DX417" s="49"/>
      <c r="DY417" s="49"/>
      <c r="DZ417" s="49"/>
      <c r="EA417" s="49"/>
      <c r="EB417" s="49"/>
      <c r="EC417" s="49"/>
      <c r="ED417" s="49"/>
      <c r="EE417" s="49"/>
      <c r="EF417" s="49"/>
      <c r="EG417" s="49"/>
      <c r="EH417" s="49"/>
      <c r="EI417" s="49"/>
      <c r="EJ417" s="49"/>
      <c r="EK417" s="49"/>
      <c r="EL417" s="49"/>
      <c r="EM417" s="49"/>
      <c r="EN417" s="49"/>
      <c r="EO417" s="49"/>
      <c r="EP417" s="49"/>
      <c r="EQ417" s="49"/>
      <c r="ER417" s="49"/>
      <c r="ES417" s="49"/>
      <c r="ET417" s="49"/>
      <c r="EU417" s="49"/>
      <c r="EV417" s="49"/>
      <c r="EW417" s="50"/>
      <c r="EX417" s="50"/>
      <c r="EY417" s="50"/>
      <c r="EZ417" s="50"/>
      <c r="FA417" s="50"/>
      <c r="FB417" s="50"/>
      <c r="FC417" s="50"/>
      <c r="FD417" s="50"/>
      <c r="FE417" s="50"/>
      <c r="FF417" s="50"/>
      <c r="FG417" s="50"/>
      <c r="FH417" s="50"/>
      <c r="FI417" s="50"/>
      <c r="FJ417" s="50"/>
      <c r="FK417" s="50"/>
      <c r="FL417" s="50"/>
      <c r="FM417" s="50"/>
      <c r="FN417" s="50"/>
      <c r="FO417" s="50"/>
      <c r="FP417" s="50"/>
      <c r="FQ417" s="50"/>
    </row>
    <row r="418" spans="1:173" s="52" customFormat="1" ht="15" customHeight="1">
      <c r="A418" s="14"/>
      <c r="B418" s="14"/>
      <c r="C418" s="14"/>
      <c r="D418" s="14"/>
      <c r="E418" s="14"/>
      <c r="F418" s="14"/>
      <c r="G418" s="14"/>
      <c r="H418" s="14"/>
      <c r="I418" s="14"/>
      <c r="J418" s="39"/>
      <c r="K418" s="39"/>
      <c r="L418" s="14"/>
      <c r="M418" s="17"/>
      <c r="N418" s="15"/>
      <c r="O418" s="15"/>
      <c r="P418" s="40"/>
      <c r="Q418" s="40"/>
      <c r="R418" s="15"/>
      <c r="S418" s="15"/>
      <c r="T418" s="15"/>
      <c r="U418" s="15"/>
      <c r="V418" s="40"/>
      <c r="W418" s="40"/>
      <c r="X418" s="15"/>
      <c r="Y418" s="14"/>
      <c r="Z418" s="14"/>
      <c r="AA418" s="14"/>
      <c r="AB418" s="14"/>
      <c r="AC418" s="14"/>
      <c r="AD418" s="15"/>
      <c r="AF418" s="53"/>
      <c r="AG418" s="53"/>
      <c r="AH418" s="53"/>
      <c r="AI418" s="49"/>
      <c r="AJ418" s="49"/>
      <c r="AK418" s="49"/>
      <c r="AL418" s="49"/>
      <c r="AM418" s="49"/>
      <c r="AN418" s="49"/>
      <c r="AO418" s="49"/>
      <c r="AP418" s="49"/>
      <c r="AQ418" s="49"/>
      <c r="AR418" s="49"/>
      <c r="AS418" s="49"/>
      <c r="AT418" s="49"/>
      <c r="AU418" s="49"/>
      <c r="AV418" s="49"/>
      <c r="AW418" s="49"/>
      <c r="AX418" s="49"/>
      <c r="AY418" s="49"/>
      <c r="AZ418" s="49"/>
      <c r="BA418" s="49"/>
      <c r="BB418" s="49"/>
      <c r="BC418" s="49"/>
      <c r="BD418" s="49"/>
      <c r="BE418" s="49"/>
      <c r="BF418" s="49"/>
      <c r="BG418" s="49"/>
      <c r="BH418" s="49"/>
      <c r="BI418" s="49"/>
      <c r="BJ418" s="49"/>
      <c r="BK418" s="49"/>
      <c r="BL418" s="49"/>
      <c r="BM418" s="49"/>
      <c r="BN418" s="49"/>
      <c r="BO418" s="49"/>
      <c r="BP418" s="49"/>
      <c r="BQ418" s="49"/>
      <c r="BR418" s="49"/>
      <c r="BS418" s="49"/>
      <c r="BT418" s="49"/>
      <c r="BU418" s="49"/>
      <c r="BV418" s="49"/>
      <c r="BW418" s="49"/>
      <c r="BX418" s="49"/>
      <c r="BY418" s="49"/>
      <c r="BZ418" s="49"/>
      <c r="CA418" s="49"/>
      <c r="CB418" s="49"/>
      <c r="CC418" s="49"/>
      <c r="CD418" s="49"/>
      <c r="CE418" s="49"/>
      <c r="CF418" s="49"/>
      <c r="CG418" s="49"/>
      <c r="CH418" s="49"/>
      <c r="CI418" s="49"/>
      <c r="CJ418" s="49"/>
      <c r="CK418" s="50"/>
      <c r="CL418" s="50"/>
      <c r="CM418" s="50"/>
      <c r="CN418" s="50"/>
      <c r="CO418" s="50"/>
      <c r="CP418" s="50"/>
      <c r="CQ418" s="49"/>
      <c r="CR418" s="49"/>
      <c r="CS418" s="49"/>
      <c r="CT418" s="49"/>
      <c r="CU418" s="49"/>
      <c r="CV418" s="49"/>
      <c r="CW418" s="49"/>
      <c r="CX418" s="49"/>
      <c r="CY418" s="49"/>
      <c r="CZ418" s="49"/>
      <c r="DA418" s="49"/>
      <c r="DB418" s="49"/>
      <c r="DC418" s="49"/>
      <c r="DD418" s="49"/>
      <c r="DE418" s="49"/>
      <c r="DF418" s="49"/>
      <c r="DG418" s="49"/>
      <c r="DH418" s="49"/>
      <c r="DI418" s="49"/>
      <c r="DJ418" s="49"/>
      <c r="DK418" s="49"/>
      <c r="DL418" s="49"/>
      <c r="DM418" s="49"/>
      <c r="DN418" s="49"/>
      <c r="DO418" s="49"/>
      <c r="DP418" s="49"/>
      <c r="DQ418" s="49"/>
      <c r="DR418" s="49"/>
      <c r="DS418" s="49"/>
      <c r="DT418" s="49"/>
      <c r="DU418" s="49"/>
      <c r="DV418" s="49"/>
      <c r="DW418" s="49"/>
      <c r="DX418" s="49"/>
      <c r="DY418" s="49"/>
      <c r="DZ418" s="49"/>
      <c r="EA418" s="49"/>
      <c r="EB418" s="49"/>
      <c r="EC418" s="49"/>
      <c r="ED418" s="49"/>
      <c r="EE418" s="49"/>
      <c r="EF418" s="49"/>
      <c r="EG418" s="49"/>
      <c r="EH418" s="49"/>
      <c r="EI418" s="49"/>
      <c r="EJ418" s="49"/>
      <c r="EK418" s="49"/>
      <c r="EL418" s="49"/>
      <c r="EM418" s="49"/>
      <c r="EN418" s="49"/>
      <c r="EO418" s="49"/>
      <c r="EP418" s="49"/>
      <c r="EQ418" s="49"/>
      <c r="ER418" s="49"/>
      <c r="ES418" s="49"/>
      <c r="ET418" s="49"/>
      <c r="EU418" s="49"/>
      <c r="EV418" s="49"/>
      <c r="EW418" s="50"/>
      <c r="EX418" s="50"/>
      <c r="EY418" s="50"/>
      <c r="EZ418" s="50"/>
      <c r="FA418" s="50"/>
      <c r="FB418" s="50"/>
      <c r="FC418" s="50"/>
      <c r="FD418" s="50"/>
      <c r="FE418" s="50"/>
      <c r="FF418" s="50"/>
      <c r="FG418" s="50"/>
      <c r="FH418" s="50"/>
      <c r="FI418" s="50"/>
      <c r="FJ418" s="50"/>
      <c r="FK418" s="50"/>
      <c r="FL418" s="50"/>
      <c r="FM418" s="50"/>
      <c r="FN418" s="50"/>
      <c r="FO418" s="50"/>
      <c r="FP418" s="50"/>
      <c r="FQ418" s="50"/>
    </row>
    <row r="419" spans="1:173" s="52" customFormat="1" ht="15" customHeight="1">
      <c r="A419" s="14"/>
      <c r="B419" s="14"/>
      <c r="C419" s="14"/>
      <c r="D419" s="14"/>
      <c r="E419" s="14"/>
      <c r="F419" s="14"/>
      <c r="G419" s="14"/>
      <c r="H419" s="14"/>
      <c r="I419" s="14"/>
      <c r="J419" s="39"/>
      <c r="K419" s="39"/>
      <c r="L419" s="14"/>
      <c r="M419" s="17"/>
      <c r="N419" s="15"/>
      <c r="O419" s="15"/>
      <c r="P419" s="40"/>
      <c r="Q419" s="40"/>
      <c r="R419" s="15"/>
      <c r="S419" s="15"/>
      <c r="T419" s="15"/>
      <c r="U419" s="15"/>
      <c r="V419" s="40"/>
      <c r="W419" s="40"/>
      <c r="X419" s="15"/>
      <c r="Y419" s="14"/>
      <c r="Z419" s="14"/>
      <c r="AA419" s="14"/>
      <c r="AB419" s="14"/>
      <c r="AC419" s="15"/>
      <c r="AD419" s="15"/>
      <c r="AF419" s="53"/>
      <c r="AG419" s="53"/>
      <c r="AH419" s="53"/>
      <c r="AI419" s="49"/>
      <c r="AJ419" s="49"/>
      <c r="AK419" s="49"/>
      <c r="AL419" s="49"/>
      <c r="AM419" s="49"/>
      <c r="AN419" s="49"/>
      <c r="AO419" s="49"/>
      <c r="AP419" s="49"/>
      <c r="AQ419" s="49"/>
      <c r="AR419" s="49"/>
      <c r="AS419" s="49"/>
      <c r="AT419" s="49"/>
      <c r="AU419" s="49"/>
      <c r="AV419" s="49"/>
      <c r="AW419" s="49"/>
      <c r="AX419" s="49"/>
      <c r="AY419" s="49"/>
      <c r="AZ419" s="49"/>
      <c r="BA419" s="49"/>
      <c r="BB419" s="49"/>
      <c r="BC419" s="49"/>
      <c r="BD419" s="49"/>
      <c r="BE419" s="49"/>
      <c r="BF419" s="49"/>
      <c r="BG419" s="49"/>
      <c r="BH419" s="49"/>
      <c r="BI419" s="49"/>
      <c r="BJ419" s="49"/>
      <c r="BK419" s="49"/>
      <c r="BL419" s="49"/>
      <c r="BM419" s="49"/>
      <c r="BN419" s="49"/>
      <c r="BO419" s="49"/>
      <c r="BP419" s="49"/>
      <c r="BQ419" s="49"/>
      <c r="BR419" s="49"/>
      <c r="BS419" s="49"/>
      <c r="BT419" s="49"/>
      <c r="BU419" s="49"/>
      <c r="BV419" s="49"/>
      <c r="BW419" s="49"/>
      <c r="BX419" s="49"/>
      <c r="BY419" s="49"/>
      <c r="BZ419" s="49"/>
      <c r="CA419" s="49"/>
      <c r="CB419" s="49"/>
      <c r="CC419" s="49"/>
      <c r="CD419" s="49"/>
      <c r="CE419" s="49"/>
      <c r="CF419" s="49"/>
      <c r="CG419" s="49"/>
      <c r="CH419" s="49"/>
      <c r="CI419" s="49"/>
      <c r="CJ419" s="49"/>
      <c r="CK419" s="50"/>
      <c r="CL419" s="50"/>
      <c r="CM419" s="50"/>
      <c r="CN419" s="50"/>
      <c r="CO419" s="50"/>
      <c r="CP419" s="50"/>
      <c r="CQ419" s="49"/>
      <c r="CR419" s="49"/>
      <c r="CS419" s="49"/>
      <c r="CT419" s="49"/>
      <c r="CU419" s="49"/>
      <c r="CV419" s="49"/>
      <c r="CW419" s="49"/>
      <c r="CX419" s="49"/>
      <c r="CY419" s="49"/>
      <c r="CZ419" s="49"/>
      <c r="DA419" s="49"/>
      <c r="DB419" s="49"/>
      <c r="DC419" s="49"/>
      <c r="DD419" s="49"/>
      <c r="DE419" s="49"/>
      <c r="DF419" s="49"/>
      <c r="DG419" s="49"/>
      <c r="DH419" s="49"/>
      <c r="DI419" s="49"/>
      <c r="DJ419" s="49"/>
      <c r="DK419" s="49"/>
      <c r="DL419" s="49"/>
      <c r="DM419" s="49"/>
      <c r="DN419" s="49"/>
      <c r="DO419" s="49"/>
      <c r="DP419" s="49"/>
      <c r="DQ419" s="49"/>
      <c r="DR419" s="49"/>
      <c r="DS419" s="49"/>
      <c r="DT419" s="49"/>
      <c r="DU419" s="49"/>
      <c r="DV419" s="49"/>
      <c r="DW419" s="49"/>
      <c r="DX419" s="49"/>
      <c r="DY419" s="49"/>
      <c r="DZ419" s="49"/>
      <c r="EA419" s="49"/>
      <c r="EB419" s="49"/>
      <c r="EC419" s="49"/>
      <c r="ED419" s="49"/>
      <c r="EE419" s="49"/>
      <c r="EF419" s="49"/>
      <c r="EG419" s="49"/>
      <c r="EH419" s="49"/>
      <c r="EI419" s="49"/>
      <c r="EJ419" s="49"/>
      <c r="EK419" s="49"/>
      <c r="EL419" s="49"/>
      <c r="EM419" s="49"/>
      <c r="EN419" s="49"/>
      <c r="EO419" s="49"/>
      <c r="EP419" s="49"/>
      <c r="EQ419" s="49"/>
      <c r="ER419" s="49"/>
      <c r="ES419" s="49"/>
      <c r="ET419" s="49"/>
      <c r="EU419" s="49"/>
      <c r="EV419" s="49"/>
      <c r="EW419" s="50"/>
      <c r="EX419" s="50"/>
      <c r="EY419" s="50"/>
      <c r="EZ419" s="50"/>
      <c r="FA419" s="50"/>
      <c r="FB419" s="50"/>
      <c r="FC419" s="50"/>
      <c r="FD419" s="50"/>
      <c r="FE419" s="50"/>
      <c r="FF419" s="50"/>
      <c r="FG419" s="50"/>
      <c r="FH419" s="50"/>
      <c r="FI419" s="50"/>
      <c r="FJ419" s="50"/>
      <c r="FK419" s="50"/>
      <c r="FL419" s="50"/>
      <c r="FM419" s="50"/>
      <c r="FN419" s="50"/>
      <c r="FO419" s="50"/>
      <c r="FP419" s="50"/>
      <c r="FQ419" s="50"/>
    </row>
    <row r="420" spans="1:173" s="52" customFormat="1" ht="15" customHeight="1">
      <c r="A420" s="14"/>
      <c r="B420" s="14"/>
      <c r="C420" s="14"/>
      <c r="D420" s="14"/>
      <c r="E420" s="14"/>
      <c r="F420" s="14"/>
      <c r="G420" s="14"/>
      <c r="H420" s="14"/>
      <c r="I420" s="14"/>
      <c r="J420" s="39"/>
      <c r="K420" s="39"/>
      <c r="L420" s="14"/>
      <c r="M420" s="17"/>
      <c r="N420" s="15"/>
      <c r="O420" s="15"/>
      <c r="P420" s="40"/>
      <c r="Q420" s="40"/>
      <c r="R420" s="15"/>
      <c r="S420" s="15"/>
      <c r="T420" s="15"/>
      <c r="U420" s="15"/>
      <c r="V420" s="40"/>
      <c r="W420" s="40"/>
      <c r="X420" s="15"/>
      <c r="Y420" s="14"/>
      <c r="Z420" s="14"/>
      <c r="AA420" s="14"/>
      <c r="AB420" s="14"/>
      <c r="AC420" s="15"/>
      <c r="AD420" s="15"/>
      <c r="AF420" s="53"/>
      <c r="AG420" s="53"/>
      <c r="AH420" s="53"/>
      <c r="AI420" s="49"/>
      <c r="AJ420" s="49"/>
      <c r="AK420" s="49"/>
      <c r="AL420" s="49"/>
      <c r="AM420" s="49"/>
      <c r="AN420" s="49"/>
      <c r="AO420" s="49"/>
      <c r="AP420" s="49"/>
      <c r="AQ420" s="49"/>
      <c r="AR420" s="49"/>
      <c r="AS420" s="49"/>
      <c r="AT420" s="49"/>
      <c r="AU420" s="49"/>
      <c r="AV420" s="49"/>
      <c r="AW420" s="49"/>
      <c r="AX420" s="49"/>
      <c r="AY420" s="49"/>
      <c r="AZ420" s="49"/>
      <c r="BA420" s="49"/>
      <c r="BB420" s="49"/>
      <c r="BC420" s="49"/>
      <c r="BD420" s="49"/>
      <c r="BE420" s="49"/>
      <c r="BF420" s="49"/>
      <c r="BG420" s="49"/>
      <c r="BH420" s="49"/>
      <c r="BI420" s="49"/>
      <c r="BJ420" s="49"/>
      <c r="BK420" s="49"/>
      <c r="BL420" s="49"/>
      <c r="BM420" s="49"/>
      <c r="BN420" s="49"/>
      <c r="BO420" s="49"/>
      <c r="BP420" s="49"/>
      <c r="BQ420" s="49"/>
      <c r="BR420" s="49"/>
      <c r="BS420" s="49"/>
      <c r="BT420" s="49"/>
      <c r="BU420" s="49"/>
      <c r="BV420" s="49"/>
      <c r="BW420" s="49"/>
      <c r="BX420" s="49"/>
      <c r="BY420" s="49"/>
      <c r="BZ420" s="49"/>
      <c r="CA420" s="49"/>
      <c r="CB420" s="49"/>
      <c r="CC420" s="49"/>
      <c r="CD420" s="49"/>
      <c r="CE420" s="49"/>
      <c r="CF420" s="49"/>
      <c r="CG420" s="49"/>
      <c r="CH420" s="49"/>
      <c r="CI420" s="49"/>
      <c r="CJ420" s="49"/>
      <c r="CK420" s="50"/>
      <c r="CL420" s="50"/>
      <c r="CM420" s="50"/>
      <c r="CN420" s="50"/>
      <c r="CO420" s="50"/>
      <c r="CP420" s="50"/>
      <c r="CQ420" s="49"/>
      <c r="CR420" s="49"/>
      <c r="CS420" s="49"/>
      <c r="CT420" s="49"/>
      <c r="CU420" s="49"/>
      <c r="CV420" s="49"/>
      <c r="CW420" s="49"/>
      <c r="CX420" s="49"/>
      <c r="CY420" s="49"/>
      <c r="CZ420" s="49"/>
      <c r="DA420" s="49"/>
      <c r="DB420" s="49"/>
      <c r="DC420" s="49"/>
      <c r="DD420" s="49"/>
      <c r="DE420" s="49"/>
      <c r="DF420" s="49"/>
      <c r="DG420" s="49"/>
      <c r="DH420" s="49"/>
      <c r="DI420" s="49"/>
      <c r="DJ420" s="49"/>
      <c r="DK420" s="49"/>
      <c r="DL420" s="49"/>
      <c r="DM420" s="49"/>
      <c r="DN420" s="49"/>
      <c r="DO420" s="49"/>
      <c r="DP420" s="49"/>
      <c r="DQ420" s="49"/>
      <c r="DR420" s="49"/>
      <c r="DS420" s="49"/>
      <c r="DT420" s="49"/>
      <c r="DU420" s="49"/>
      <c r="DV420" s="49"/>
      <c r="DW420" s="49"/>
      <c r="DX420" s="49"/>
      <c r="DY420" s="49"/>
      <c r="DZ420" s="49"/>
      <c r="EA420" s="49"/>
      <c r="EB420" s="49"/>
      <c r="EC420" s="49"/>
      <c r="ED420" s="49"/>
      <c r="EE420" s="49"/>
      <c r="EF420" s="49"/>
      <c r="EG420" s="49"/>
      <c r="EH420" s="49"/>
      <c r="EI420" s="49"/>
      <c r="EJ420" s="49"/>
      <c r="EK420" s="49"/>
      <c r="EL420" s="49"/>
      <c r="EM420" s="49"/>
      <c r="EN420" s="49"/>
      <c r="EO420" s="49"/>
      <c r="EP420" s="49"/>
      <c r="EQ420" s="49"/>
      <c r="ER420" s="49"/>
      <c r="ES420" s="49"/>
      <c r="ET420" s="49"/>
      <c r="EU420" s="49"/>
      <c r="EV420" s="49"/>
      <c r="EW420" s="50"/>
      <c r="EX420" s="50"/>
      <c r="EY420" s="50"/>
      <c r="EZ420" s="50"/>
      <c r="FA420" s="50"/>
      <c r="FB420" s="50"/>
      <c r="FC420" s="50"/>
      <c r="FD420" s="50"/>
      <c r="FE420" s="50"/>
      <c r="FF420" s="50"/>
      <c r="FG420" s="50"/>
      <c r="FH420" s="50"/>
      <c r="FI420" s="50"/>
      <c r="FJ420" s="50"/>
      <c r="FK420" s="50"/>
      <c r="FL420" s="50"/>
      <c r="FM420" s="50"/>
      <c r="FN420" s="50"/>
      <c r="FO420" s="50"/>
      <c r="FP420" s="50"/>
      <c r="FQ420" s="50"/>
    </row>
    <row r="421" spans="1:173" s="52" customFormat="1" ht="15" customHeight="1">
      <c r="A421" s="14"/>
      <c r="B421" s="14"/>
      <c r="C421" s="14"/>
      <c r="D421" s="14"/>
      <c r="E421" s="14"/>
      <c r="F421" s="14"/>
      <c r="G421" s="14"/>
      <c r="H421" s="14"/>
      <c r="I421" s="14"/>
      <c r="J421" s="39"/>
      <c r="K421" s="39"/>
      <c r="L421" s="14"/>
      <c r="M421" s="17"/>
      <c r="N421" s="15"/>
      <c r="O421" s="15"/>
      <c r="P421" s="40"/>
      <c r="Q421" s="40"/>
      <c r="R421" s="15"/>
      <c r="S421" s="15"/>
      <c r="T421" s="15"/>
      <c r="U421" s="15"/>
      <c r="V421" s="40"/>
      <c r="W421" s="40"/>
      <c r="X421" s="15"/>
      <c r="Y421" s="14"/>
      <c r="Z421" s="14"/>
      <c r="AA421" s="14"/>
      <c r="AB421" s="14"/>
      <c r="AC421" s="15"/>
      <c r="AD421" s="15"/>
      <c r="AF421" s="53"/>
      <c r="AG421" s="53"/>
      <c r="AH421" s="53"/>
      <c r="AI421" s="49"/>
      <c r="AJ421" s="49"/>
      <c r="AK421" s="49"/>
      <c r="AL421" s="49"/>
      <c r="AM421" s="49"/>
      <c r="AN421" s="49"/>
      <c r="AO421" s="49"/>
      <c r="AP421" s="49"/>
      <c r="AQ421" s="49"/>
      <c r="AR421" s="49"/>
      <c r="AS421" s="49"/>
      <c r="AT421" s="49"/>
      <c r="AU421" s="49"/>
      <c r="AV421" s="49"/>
      <c r="AW421" s="49"/>
      <c r="AX421" s="49"/>
      <c r="AY421" s="49"/>
      <c r="AZ421" s="49"/>
      <c r="BA421" s="49"/>
      <c r="BB421" s="49"/>
      <c r="BC421" s="49"/>
      <c r="BD421" s="49"/>
      <c r="BE421" s="49"/>
      <c r="BF421" s="49"/>
      <c r="BG421" s="49"/>
      <c r="BH421" s="49"/>
      <c r="BI421" s="49"/>
      <c r="BJ421" s="49"/>
      <c r="BK421" s="49"/>
      <c r="BL421" s="49"/>
      <c r="BM421" s="49"/>
      <c r="BN421" s="49"/>
      <c r="BO421" s="49"/>
      <c r="BP421" s="49"/>
      <c r="BQ421" s="49"/>
      <c r="BR421" s="49"/>
      <c r="BS421" s="49"/>
      <c r="BT421" s="49"/>
      <c r="BU421" s="49"/>
      <c r="BV421" s="49"/>
      <c r="BW421" s="49"/>
      <c r="BX421" s="49"/>
      <c r="BY421" s="49"/>
      <c r="BZ421" s="49"/>
      <c r="CA421" s="49"/>
      <c r="CB421" s="49"/>
      <c r="CC421" s="49"/>
      <c r="CD421" s="49"/>
      <c r="CE421" s="49"/>
      <c r="CF421" s="49"/>
      <c r="CG421" s="49"/>
      <c r="CH421" s="49"/>
      <c r="CI421" s="49"/>
      <c r="CJ421" s="49"/>
      <c r="CK421" s="50"/>
      <c r="CL421" s="50"/>
      <c r="CM421" s="50"/>
      <c r="CN421" s="50"/>
      <c r="CO421" s="50"/>
      <c r="CP421" s="50"/>
      <c r="CQ421" s="49"/>
      <c r="CR421" s="49"/>
      <c r="CS421" s="49"/>
      <c r="CT421" s="49"/>
      <c r="CU421" s="49"/>
      <c r="CV421" s="49"/>
      <c r="CW421" s="49"/>
      <c r="CX421" s="49"/>
      <c r="CY421" s="49"/>
      <c r="CZ421" s="49"/>
      <c r="DA421" s="49"/>
      <c r="DB421" s="49"/>
      <c r="DC421" s="49"/>
      <c r="DD421" s="49"/>
      <c r="DE421" s="49"/>
      <c r="DF421" s="49"/>
      <c r="DG421" s="49"/>
      <c r="DH421" s="49"/>
      <c r="DI421" s="49"/>
      <c r="DJ421" s="49"/>
      <c r="DK421" s="49"/>
      <c r="DL421" s="49"/>
      <c r="DM421" s="49"/>
      <c r="DN421" s="49"/>
      <c r="DO421" s="49"/>
      <c r="DP421" s="49"/>
      <c r="DQ421" s="49"/>
      <c r="DR421" s="49"/>
      <c r="DS421" s="49"/>
      <c r="DT421" s="49"/>
      <c r="DU421" s="49"/>
      <c r="DV421" s="49"/>
      <c r="DW421" s="49"/>
      <c r="DX421" s="49"/>
      <c r="DY421" s="49"/>
      <c r="DZ421" s="49"/>
      <c r="EA421" s="49"/>
      <c r="EB421" s="49"/>
      <c r="EC421" s="49"/>
      <c r="ED421" s="49"/>
      <c r="EE421" s="49"/>
      <c r="EF421" s="49"/>
      <c r="EG421" s="49"/>
      <c r="EH421" s="49"/>
      <c r="EI421" s="49"/>
      <c r="EJ421" s="49"/>
      <c r="EK421" s="49"/>
      <c r="EL421" s="49"/>
      <c r="EM421" s="49"/>
      <c r="EN421" s="49"/>
      <c r="EO421" s="49"/>
      <c r="EP421" s="49"/>
      <c r="EQ421" s="49"/>
      <c r="ER421" s="49"/>
      <c r="ES421" s="49"/>
      <c r="ET421" s="49"/>
      <c r="EU421" s="49"/>
      <c r="EV421" s="49"/>
      <c r="EW421" s="50"/>
      <c r="EX421" s="50"/>
      <c r="EY421" s="50"/>
      <c r="EZ421" s="50"/>
      <c r="FA421" s="50"/>
      <c r="FB421" s="50"/>
      <c r="FC421" s="50"/>
      <c r="FD421" s="50"/>
      <c r="FE421" s="50"/>
      <c r="FF421" s="50"/>
      <c r="FG421" s="50"/>
      <c r="FH421" s="50"/>
      <c r="FI421" s="50"/>
      <c r="FJ421" s="50"/>
      <c r="FK421" s="50"/>
      <c r="FL421" s="50"/>
      <c r="FM421" s="50"/>
      <c r="FN421" s="50"/>
      <c r="FO421" s="50"/>
      <c r="FP421" s="50"/>
      <c r="FQ421" s="50"/>
    </row>
    <row r="422" spans="1:173" s="52" customFormat="1" ht="15" customHeight="1">
      <c r="A422" s="14"/>
      <c r="B422" s="14"/>
      <c r="C422" s="14"/>
      <c r="D422" s="14"/>
      <c r="E422" s="14"/>
      <c r="F422" s="14"/>
      <c r="G422" s="14"/>
      <c r="H422" s="14"/>
      <c r="I422" s="14"/>
      <c r="J422" s="39"/>
      <c r="K422" s="39"/>
      <c r="L422" s="14"/>
      <c r="M422" s="17"/>
      <c r="N422" s="15"/>
      <c r="O422" s="15"/>
      <c r="P422" s="40"/>
      <c r="Q422" s="40"/>
      <c r="R422" s="15"/>
      <c r="S422" s="15"/>
      <c r="T422" s="15"/>
      <c r="U422" s="15"/>
      <c r="V422" s="40"/>
      <c r="W422" s="40"/>
      <c r="X422" s="15"/>
      <c r="Y422" s="14"/>
      <c r="Z422" s="14"/>
      <c r="AA422" s="14"/>
      <c r="AB422" s="14"/>
      <c r="AC422" s="15"/>
      <c r="AD422" s="15"/>
      <c r="AF422" s="53"/>
      <c r="AG422" s="53"/>
      <c r="AH422" s="53"/>
      <c r="AI422" s="49"/>
      <c r="AJ422" s="49"/>
      <c r="AK422" s="49"/>
      <c r="AL422" s="49"/>
      <c r="AM422" s="49"/>
      <c r="AN422" s="49"/>
      <c r="AO422" s="49"/>
      <c r="AP422" s="49"/>
      <c r="AQ422" s="49"/>
      <c r="AR422" s="49"/>
      <c r="AS422" s="49"/>
      <c r="AT422" s="49"/>
      <c r="AU422" s="49"/>
      <c r="AV422" s="49"/>
      <c r="AW422" s="49"/>
      <c r="AX422" s="49"/>
      <c r="AY422" s="49"/>
      <c r="AZ422" s="49"/>
      <c r="BA422" s="49"/>
      <c r="BB422" s="49"/>
      <c r="BC422" s="49"/>
      <c r="BD422" s="49"/>
      <c r="BE422" s="49"/>
      <c r="BF422" s="49"/>
      <c r="BG422" s="49"/>
      <c r="BH422" s="49"/>
      <c r="BI422" s="49"/>
      <c r="BJ422" s="49"/>
      <c r="BK422" s="49"/>
      <c r="BL422" s="49"/>
      <c r="BM422" s="49"/>
      <c r="BN422" s="49"/>
      <c r="BO422" s="49"/>
      <c r="BP422" s="49"/>
      <c r="BQ422" s="49"/>
      <c r="BR422" s="49"/>
      <c r="BS422" s="49"/>
      <c r="BT422" s="49"/>
      <c r="BU422" s="49"/>
      <c r="BV422" s="49"/>
      <c r="BW422" s="49"/>
      <c r="BX422" s="49"/>
      <c r="BY422" s="49"/>
      <c r="BZ422" s="49"/>
      <c r="CA422" s="49"/>
      <c r="CB422" s="49"/>
      <c r="CC422" s="49"/>
      <c r="CD422" s="49"/>
      <c r="CE422" s="49"/>
      <c r="CF422" s="49"/>
      <c r="CG422" s="49"/>
      <c r="CH422" s="49"/>
      <c r="CI422" s="49"/>
      <c r="CJ422" s="49"/>
      <c r="CK422" s="50"/>
      <c r="CL422" s="50"/>
      <c r="CM422" s="50"/>
      <c r="CN422" s="50"/>
      <c r="CO422" s="50"/>
      <c r="CP422" s="50"/>
      <c r="CQ422" s="49"/>
      <c r="CR422" s="49"/>
      <c r="CS422" s="49"/>
      <c r="CT422" s="49"/>
      <c r="CU422" s="49"/>
      <c r="CV422" s="49"/>
      <c r="CW422" s="49"/>
      <c r="CX422" s="49"/>
      <c r="CY422" s="49"/>
      <c r="CZ422" s="49"/>
      <c r="DA422" s="49"/>
      <c r="DB422" s="49"/>
      <c r="DC422" s="49"/>
      <c r="DD422" s="49"/>
      <c r="DE422" s="49"/>
      <c r="DF422" s="49"/>
      <c r="DG422" s="49"/>
      <c r="DH422" s="49"/>
      <c r="DI422" s="49"/>
      <c r="DJ422" s="49"/>
      <c r="DK422" s="49"/>
      <c r="DL422" s="49"/>
      <c r="DM422" s="49"/>
      <c r="DN422" s="49"/>
      <c r="DO422" s="49"/>
      <c r="DP422" s="49"/>
      <c r="DQ422" s="49"/>
      <c r="DR422" s="49"/>
      <c r="DS422" s="49"/>
      <c r="DT422" s="49"/>
      <c r="DU422" s="49"/>
      <c r="DV422" s="49"/>
      <c r="DW422" s="49"/>
      <c r="DX422" s="49"/>
      <c r="DY422" s="49"/>
      <c r="DZ422" s="49"/>
      <c r="EA422" s="49"/>
      <c r="EB422" s="49"/>
      <c r="EC422" s="49"/>
      <c r="ED422" s="49"/>
      <c r="EE422" s="49"/>
      <c r="EF422" s="49"/>
      <c r="EG422" s="49"/>
      <c r="EH422" s="49"/>
      <c r="EI422" s="49"/>
      <c r="EJ422" s="49"/>
      <c r="EK422" s="49"/>
      <c r="EL422" s="49"/>
      <c r="EM422" s="49"/>
      <c r="EN422" s="49"/>
      <c r="EO422" s="49"/>
      <c r="EP422" s="49"/>
      <c r="EQ422" s="49"/>
      <c r="ER422" s="49"/>
      <c r="ES422" s="49"/>
      <c r="ET422" s="49"/>
      <c r="EU422" s="49"/>
      <c r="EV422" s="49"/>
      <c r="EW422" s="50"/>
      <c r="EX422" s="50"/>
      <c r="EY422" s="50"/>
      <c r="EZ422" s="50"/>
      <c r="FA422" s="50"/>
      <c r="FB422" s="50"/>
      <c r="FC422" s="50"/>
      <c r="FD422" s="50"/>
      <c r="FE422" s="50"/>
      <c r="FF422" s="50"/>
      <c r="FG422" s="50"/>
      <c r="FH422" s="50"/>
      <c r="FI422" s="50"/>
      <c r="FJ422" s="50"/>
      <c r="FK422" s="50"/>
      <c r="FL422" s="50"/>
      <c r="FM422" s="50"/>
      <c r="FN422" s="50"/>
      <c r="FO422" s="50"/>
      <c r="FP422" s="50"/>
      <c r="FQ422" s="50"/>
    </row>
    <row r="423" spans="1:173" s="52" customFormat="1" ht="15" customHeight="1">
      <c r="A423" s="14"/>
      <c r="B423" s="14"/>
      <c r="C423" s="14"/>
      <c r="D423" s="14"/>
      <c r="E423" s="14"/>
      <c r="F423" s="14"/>
      <c r="G423" s="14"/>
      <c r="H423" s="14"/>
      <c r="I423" s="14"/>
      <c r="J423" s="39"/>
      <c r="K423" s="39"/>
      <c r="L423" s="14"/>
      <c r="M423" s="17"/>
      <c r="N423" s="15"/>
      <c r="O423" s="15"/>
      <c r="P423" s="40"/>
      <c r="Q423" s="40"/>
      <c r="R423" s="15"/>
      <c r="S423" s="15"/>
      <c r="T423" s="15"/>
      <c r="U423" s="15"/>
      <c r="V423" s="40"/>
      <c r="W423" s="40"/>
      <c r="X423" s="15"/>
      <c r="Y423" s="14"/>
      <c r="Z423" s="14"/>
      <c r="AA423" s="14"/>
      <c r="AB423" s="14"/>
      <c r="AC423" s="15"/>
      <c r="AD423" s="15"/>
      <c r="AF423" s="53"/>
      <c r="AG423" s="53"/>
      <c r="AH423" s="53"/>
      <c r="AI423" s="49"/>
      <c r="AJ423" s="49"/>
      <c r="AK423" s="49"/>
      <c r="AL423" s="49"/>
      <c r="AM423" s="49"/>
      <c r="AN423" s="49"/>
      <c r="AO423" s="49"/>
      <c r="AP423" s="49"/>
      <c r="AQ423" s="49"/>
      <c r="AR423" s="49"/>
      <c r="AS423" s="49"/>
      <c r="AT423" s="49"/>
      <c r="AU423" s="49"/>
      <c r="AV423" s="49"/>
      <c r="AW423" s="49"/>
      <c r="AX423" s="49"/>
      <c r="AY423" s="49"/>
      <c r="AZ423" s="49"/>
      <c r="BA423" s="49"/>
      <c r="BB423" s="49"/>
      <c r="BC423" s="49"/>
      <c r="BD423" s="49"/>
      <c r="BE423" s="49"/>
      <c r="BF423" s="49"/>
      <c r="BG423" s="49"/>
      <c r="BH423" s="49"/>
      <c r="BI423" s="49"/>
      <c r="BJ423" s="49"/>
      <c r="BK423" s="49"/>
      <c r="BL423" s="49"/>
      <c r="BM423" s="49"/>
      <c r="BN423" s="49"/>
      <c r="BO423" s="49"/>
      <c r="BP423" s="49"/>
      <c r="BQ423" s="49"/>
      <c r="BR423" s="49"/>
      <c r="BS423" s="49"/>
      <c r="BT423" s="49"/>
      <c r="BU423" s="49"/>
      <c r="BV423" s="49"/>
      <c r="BW423" s="49"/>
      <c r="BX423" s="49"/>
      <c r="BY423" s="49"/>
      <c r="BZ423" s="49"/>
      <c r="CA423" s="49"/>
      <c r="CB423" s="49"/>
      <c r="CC423" s="49"/>
      <c r="CD423" s="49"/>
      <c r="CE423" s="49"/>
      <c r="CF423" s="49"/>
      <c r="CG423" s="49"/>
      <c r="CH423" s="49"/>
      <c r="CI423" s="49"/>
      <c r="CJ423" s="49"/>
      <c r="CK423" s="50"/>
      <c r="CL423" s="50"/>
      <c r="CM423" s="50"/>
      <c r="CN423" s="50"/>
      <c r="CO423" s="50"/>
      <c r="CP423" s="50"/>
      <c r="CQ423" s="49"/>
      <c r="CR423" s="49"/>
      <c r="CS423" s="49"/>
      <c r="CT423" s="49"/>
      <c r="CU423" s="49"/>
      <c r="CV423" s="49"/>
      <c r="CW423" s="49"/>
      <c r="CX423" s="49"/>
      <c r="CY423" s="49"/>
      <c r="CZ423" s="49"/>
      <c r="DA423" s="49"/>
      <c r="DB423" s="49"/>
      <c r="DC423" s="49"/>
      <c r="DD423" s="49"/>
      <c r="DE423" s="49"/>
      <c r="DF423" s="49"/>
      <c r="DG423" s="49"/>
      <c r="DH423" s="49"/>
      <c r="DI423" s="49"/>
      <c r="DJ423" s="49"/>
      <c r="DK423" s="49"/>
      <c r="DL423" s="49"/>
      <c r="DM423" s="49"/>
      <c r="DN423" s="49"/>
      <c r="DO423" s="49"/>
      <c r="DP423" s="49"/>
      <c r="DQ423" s="49"/>
      <c r="DR423" s="49"/>
      <c r="DS423" s="49"/>
      <c r="DT423" s="49"/>
      <c r="DU423" s="49"/>
      <c r="DV423" s="49"/>
      <c r="DW423" s="49"/>
      <c r="DX423" s="49"/>
      <c r="DY423" s="49"/>
      <c r="DZ423" s="49"/>
      <c r="EA423" s="49"/>
      <c r="EB423" s="49"/>
      <c r="EC423" s="49"/>
      <c r="ED423" s="49"/>
      <c r="EE423" s="49"/>
      <c r="EF423" s="49"/>
      <c r="EG423" s="49"/>
      <c r="EH423" s="49"/>
      <c r="EI423" s="49"/>
      <c r="EJ423" s="49"/>
      <c r="EK423" s="49"/>
      <c r="EL423" s="49"/>
      <c r="EM423" s="49"/>
      <c r="EN423" s="49"/>
      <c r="EO423" s="49"/>
      <c r="EP423" s="49"/>
      <c r="EQ423" s="49"/>
      <c r="ER423" s="49"/>
      <c r="ES423" s="49"/>
      <c r="ET423" s="49"/>
      <c r="EU423" s="49"/>
      <c r="EV423" s="49"/>
      <c r="EW423" s="50"/>
      <c r="EX423" s="50"/>
      <c r="EY423" s="50"/>
      <c r="EZ423" s="50"/>
      <c r="FA423" s="50"/>
      <c r="FB423" s="50"/>
      <c r="FC423" s="50"/>
      <c r="FD423" s="50"/>
      <c r="FE423" s="50"/>
      <c r="FF423" s="50"/>
      <c r="FG423" s="50"/>
      <c r="FH423" s="50"/>
      <c r="FI423" s="50"/>
      <c r="FJ423" s="50"/>
      <c r="FK423" s="50"/>
      <c r="FL423" s="50"/>
      <c r="FM423" s="50"/>
      <c r="FN423" s="50"/>
      <c r="FO423" s="50"/>
      <c r="FP423" s="50"/>
      <c r="FQ423" s="50"/>
    </row>
    <row r="424" spans="1:173" s="52" customFormat="1" ht="15" customHeight="1">
      <c r="A424" s="14"/>
      <c r="B424" s="14"/>
      <c r="C424" s="14"/>
      <c r="D424" s="14"/>
      <c r="E424" s="14"/>
      <c r="F424" s="14"/>
      <c r="G424" s="14"/>
      <c r="H424" s="14"/>
      <c r="I424" s="14"/>
      <c r="J424" s="39"/>
      <c r="K424" s="39"/>
      <c r="L424" s="14"/>
      <c r="M424" s="17"/>
      <c r="N424" s="15"/>
      <c r="O424" s="15"/>
      <c r="P424" s="40"/>
      <c r="Q424" s="40"/>
      <c r="R424" s="15"/>
      <c r="S424" s="15"/>
      <c r="T424" s="15"/>
      <c r="U424" s="15"/>
      <c r="V424" s="40"/>
      <c r="W424" s="40"/>
      <c r="X424" s="15"/>
      <c r="Y424" s="14"/>
      <c r="Z424" s="14"/>
      <c r="AA424" s="14"/>
      <c r="AB424" s="14"/>
      <c r="AC424" s="15"/>
      <c r="AD424" s="15"/>
      <c r="AF424" s="53"/>
      <c r="AG424" s="53"/>
      <c r="AH424" s="53"/>
      <c r="AI424" s="49"/>
      <c r="AJ424" s="49"/>
      <c r="AK424" s="49"/>
      <c r="AL424" s="49"/>
      <c r="AM424" s="49"/>
      <c r="AN424" s="49"/>
      <c r="AO424" s="49"/>
      <c r="AP424" s="49"/>
      <c r="AQ424" s="49"/>
      <c r="AR424" s="49"/>
      <c r="AS424" s="49"/>
      <c r="AT424" s="49"/>
      <c r="AU424" s="49"/>
      <c r="AV424" s="49"/>
      <c r="AW424" s="49"/>
      <c r="AX424" s="49"/>
      <c r="AY424" s="49"/>
      <c r="AZ424" s="49"/>
      <c r="BA424" s="49"/>
      <c r="BB424" s="49"/>
      <c r="BC424" s="49"/>
      <c r="BD424" s="49"/>
      <c r="BE424" s="49"/>
      <c r="BF424" s="49"/>
      <c r="BG424" s="49"/>
      <c r="BH424" s="49"/>
      <c r="BI424" s="49"/>
      <c r="BJ424" s="49"/>
      <c r="BK424" s="49"/>
      <c r="BL424" s="49"/>
      <c r="BM424" s="49"/>
      <c r="BN424" s="49"/>
      <c r="BO424" s="49"/>
      <c r="BP424" s="49"/>
      <c r="BQ424" s="49"/>
      <c r="BR424" s="49"/>
      <c r="BS424" s="49"/>
      <c r="BT424" s="49"/>
      <c r="BU424" s="49"/>
      <c r="BV424" s="49"/>
      <c r="BW424" s="49"/>
      <c r="BX424" s="49"/>
      <c r="BY424" s="49"/>
      <c r="BZ424" s="49"/>
      <c r="CA424" s="49"/>
      <c r="CB424" s="49"/>
      <c r="CC424" s="49"/>
      <c r="CD424" s="49"/>
      <c r="CE424" s="49"/>
      <c r="CF424" s="49"/>
      <c r="CG424" s="49"/>
      <c r="CH424" s="49"/>
      <c r="CI424" s="49"/>
      <c r="CJ424" s="49"/>
      <c r="CK424" s="50"/>
      <c r="CL424" s="50"/>
      <c r="CM424" s="50"/>
      <c r="CN424" s="50"/>
      <c r="CO424" s="50"/>
      <c r="CP424" s="50"/>
      <c r="CQ424" s="49"/>
      <c r="CR424" s="49"/>
      <c r="CS424" s="49"/>
      <c r="CT424" s="49"/>
      <c r="CU424" s="49"/>
      <c r="CV424" s="49"/>
      <c r="CW424" s="49"/>
      <c r="CX424" s="49"/>
      <c r="CY424" s="49"/>
      <c r="CZ424" s="49"/>
      <c r="DA424" s="49"/>
      <c r="DB424" s="49"/>
      <c r="DC424" s="49"/>
      <c r="DD424" s="49"/>
      <c r="DE424" s="49"/>
      <c r="DF424" s="49"/>
      <c r="DG424" s="49"/>
      <c r="DH424" s="49"/>
      <c r="DI424" s="49"/>
      <c r="DJ424" s="49"/>
      <c r="DK424" s="49"/>
      <c r="DL424" s="49"/>
      <c r="DM424" s="49"/>
      <c r="DN424" s="49"/>
      <c r="DO424" s="49"/>
      <c r="DP424" s="49"/>
      <c r="DQ424" s="49"/>
      <c r="DR424" s="49"/>
      <c r="DS424" s="49"/>
      <c r="DT424" s="49"/>
      <c r="DU424" s="49"/>
      <c r="DV424" s="49"/>
      <c r="DW424" s="49"/>
      <c r="DX424" s="49"/>
      <c r="DY424" s="49"/>
      <c r="DZ424" s="49"/>
      <c r="EA424" s="49"/>
      <c r="EB424" s="49"/>
      <c r="EC424" s="49"/>
      <c r="ED424" s="49"/>
      <c r="EE424" s="49"/>
      <c r="EF424" s="49"/>
      <c r="EG424" s="49"/>
      <c r="EH424" s="49"/>
      <c r="EI424" s="49"/>
      <c r="EJ424" s="49"/>
      <c r="EK424" s="49"/>
      <c r="EL424" s="49"/>
      <c r="EM424" s="49"/>
      <c r="EN424" s="49"/>
      <c r="EO424" s="49"/>
      <c r="EP424" s="49"/>
      <c r="EQ424" s="49"/>
      <c r="ER424" s="49"/>
      <c r="ES424" s="49"/>
      <c r="ET424" s="49"/>
      <c r="EU424" s="49"/>
      <c r="EV424" s="49"/>
      <c r="EW424" s="50"/>
      <c r="EX424" s="50"/>
      <c r="EY424" s="50"/>
      <c r="EZ424" s="50"/>
      <c r="FA424" s="50"/>
      <c r="FB424" s="50"/>
      <c r="FC424" s="50"/>
      <c r="FD424" s="50"/>
      <c r="FE424" s="50"/>
      <c r="FF424" s="50"/>
      <c r="FG424" s="50"/>
      <c r="FH424" s="50"/>
      <c r="FI424" s="50"/>
      <c r="FJ424" s="50"/>
      <c r="FK424" s="50"/>
      <c r="FL424" s="50"/>
      <c r="FM424" s="50"/>
      <c r="FN424" s="50"/>
      <c r="FO424" s="50"/>
      <c r="FP424" s="50"/>
      <c r="FQ424" s="50"/>
    </row>
    <row r="425" spans="1:173" s="52" customFormat="1" ht="15" customHeight="1">
      <c r="A425" s="14"/>
      <c r="B425" s="14"/>
      <c r="C425" s="14"/>
      <c r="D425" s="14"/>
      <c r="E425" s="14"/>
      <c r="F425" s="14"/>
      <c r="G425" s="14"/>
      <c r="H425" s="14"/>
      <c r="I425" s="14"/>
      <c r="J425" s="39"/>
      <c r="K425" s="39"/>
      <c r="L425" s="14"/>
      <c r="M425" s="17"/>
      <c r="N425" s="15"/>
      <c r="O425" s="15"/>
      <c r="P425" s="40"/>
      <c r="Q425" s="40"/>
      <c r="R425" s="15"/>
      <c r="S425" s="15"/>
      <c r="T425" s="15"/>
      <c r="U425" s="15"/>
      <c r="V425" s="40"/>
      <c r="W425" s="40"/>
      <c r="X425" s="15"/>
      <c r="Y425" s="14"/>
      <c r="Z425" s="14"/>
      <c r="AA425" s="14"/>
      <c r="AB425" s="14"/>
      <c r="AC425" s="15"/>
      <c r="AD425" s="15"/>
      <c r="AF425" s="53"/>
      <c r="AG425" s="53"/>
      <c r="AH425" s="53"/>
      <c r="AI425" s="49"/>
      <c r="AJ425" s="49"/>
      <c r="AK425" s="49"/>
      <c r="AL425" s="49"/>
      <c r="AM425" s="49"/>
      <c r="AN425" s="49"/>
      <c r="AO425" s="49"/>
      <c r="AP425" s="49"/>
      <c r="AQ425" s="49"/>
      <c r="AR425" s="49"/>
      <c r="AS425" s="49"/>
      <c r="AT425" s="49"/>
      <c r="AU425" s="49"/>
      <c r="AV425" s="49"/>
      <c r="AW425" s="49"/>
      <c r="AX425" s="49"/>
      <c r="AY425" s="49"/>
      <c r="AZ425" s="49"/>
      <c r="BA425" s="49"/>
      <c r="BB425" s="49"/>
      <c r="BC425" s="49"/>
      <c r="BD425" s="49"/>
      <c r="BE425" s="49"/>
      <c r="BF425" s="49"/>
      <c r="BG425" s="49"/>
      <c r="BH425" s="49"/>
      <c r="BI425" s="49"/>
      <c r="BJ425" s="49"/>
      <c r="BK425" s="49"/>
      <c r="BL425" s="49"/>
      <c r="BM425" s="49"/>
      <c r="BN425" s="49"/>
      <c r="BO425" s="49"/>
      <c r="BP425" s="49"/>
      <c r="BQ425" s="49"/>
      <c r="BR425" s="49"/>
      <c r="BS425" s="49"/>
      <c r="BT425" s="49"/>
      <c r="BU425" s="49"/>
      <c r="BV425" s="49"/>
      <c r="BW425" s="49"/>
      <c r="BX425" s="49"/>
      <c r="BY425" s="49"/>
      <c r="BZ425" s="49"/>
      <c r="CA425" s="49"/>
      <c r="CB425" s="49"/>
      <c r="CC425" s="49"/>
      <c r="CD425" s="49"/>
      <c r="CE425" s="49"/>
      <c r="CF425" s="49"/>
      <c r="CG425" s="49"/>
      <c r="CH425" s="49"/>
      <c r="CI425" s="49"/>
      <c r="CJ425" s="49"/>
      <c r="CK425" s="50"/>
      <c r="CL425" s="50"/>
      <c r="CM425" s="50"/>
      <c r="CN425" s="50"/>
      <c r="CO425" s="50"/>
      <c r="CP425" s="50"/>
      <c r="CQ425" s="49"/>
      <c r="CR425" s="49"/>
      <c r="CS425" s="49"/>
      <c r="CT425" s="49"/>
      <c r="CU425" s="49"/>
      <c r="CV425" s="49"/>
      <c r="CW425" s="49"/>
      <c r="CX425" s="49"/>
      <c r="CY425" s="49"/>
      <c r="CZ425" s="49"/>
      <c r="DA425" s="49"/>
      <c r="DB425" s="49"/>
      <c r="DC425" s="49"/>
      <c r="DD425" s="49"/>
      <c r="DE425" s="49"/>
      <c r="DF425" s="49"/>
      <c r="DG425" s="49"/>
      <c r="DH425" s="49"/>
      <c r="DI425" s="49"/>
      <c r="DJ425" s="49"/>
      <c r="DK425" s="49"/>
      <c r="DL425" s="49"/>
      <c r="DM425" s="49"/>
      <c r="DN425" s="49"/>
      <c r="DO425" s="49"/>
      <c r="DP425" s="49"/>
      <c r="DQ425" s="49"/>
      <c r="DR425" s="49"/>
      <c r="DS425" s="49"/>
      <c r="DT425" s="49"/>
      <c r="DU425" s="49"/>
      <c r="DV425" s="49"/>
      <c r="DW425" s="49"/>
      <c r="DX425" s="49"/>
      <c r="DY425" s="49"/>
      <c r="DZ425" s="49"/>
      <c r="EA425" s="49"/>
      <c r="EB425" s="49"/>
      <c r="EC425" s="49"/>
      <c r="ED425" s="49"/>
      <c r="EE425" s="49"/>
      <c r="EF425" s="49"/>
      <c r="EG425" s="49"/>
      <c r="EH425" s="49"/>
      <c r="EI425" s="49"/>
      <c r="EJ425" s="49"/>
      <c r="EK425" s="49"/>
      <c r="EL425" s="49"/>
      <c r="EM425" s="49"/>
      <c r="EN425" s="49"/>
      <c r="EO425" s="49"/>
      <c r="EP425" s="49"/>
      <c r="EQ425" s="49"/>
      <c r="ER425" s="49"/>
      <c r="ES425" s="49"/>
      <c r="ET425" s="49"/>
      <c r="EU425" s="49"/>
      <c r="EV425" s="49"/>
      <c r="EW425" s="50"/>
      <c r="EX425" s="50"/>
      <c r="EY425" s="50"/>
      <c r="EZ425" s="50"/>
      <c r="FA425" s="50"/>
      <c r="FB425" s="50"/>
      <c r="FC425" s="50"/>
      <c r="FD425" s="50"/>
      <c r="FE425" s="50"/>
      <c r="FF425" s="50"/>
      <c r="FG425" s="50"/>
      <c r="FH425" s="50"/>
      <c r="FI425" s="50"/>
      <c r="FJ425" s="50"/>
      <c r="FK425" s="50"/>
      <c r="FL425" s="50"/>
      <c r="FM425" s="50"/>
      <c r="FN425" s="50"/>
      <c r="FO425" s="50"/>
      <c r="FP425" s="50"/>
      <c r="FQ425" s="50"/>
    </row>
    <row r="426" spans="1:173" s="52" customFormat="1" ht="15" customHeight="1">
      <c r="A426" s="14"/>
      <c r="B426" s="14"/>
      <c r="C426" s="14"/>
      <c r="D426" s="14"/>
      <c r="E426" s="14"/>
      <c r="F426" s="14"/>
      <c r="G426" s="14"/>
      <c r="H426" s="14"/>
      <c r="I426" s="14"/>
      <c r="J426" s="39"/>
      <c r="K426" s="39"/>
      <c r="L426" s="14"/>
      <c r="M426" s="17"/>
      <c r="N426" s="15"/>
      <c r="O426" s="15"/>
      <c r="P426" s="40"/>
      <c r="Q426" s="40"/>
      <c r="R426" s="15"/>
      <c r="S426" s="15"/>
      <c r="T426" s="15"/>
      <c r="U426" s="15"/>
      <c r="V426" s="40"/>
      <c r="W426" s="40"/>
      <c r="X426" s="15"/>
      <c r="Y426" s="14"/>
      <c r="Z426" s="14"/>
      <c r="AA426" s="14"/>
      <c r="AB426" s="14"/>
      <c r="AC426" s="15"/>
      <c r="AD426" s="15"/>
      <c r="AF426" s="53"/>
      <c r="AG426" s="53"/>
      <c r="AH426" s="53"/>
      <c r="AI426" s="49"/>
      <c r="AJ426" s="49"/>
      <c r="AK426" s="49"/>
      <c r="AL426" s="49"/>
      <c r="AM426" s="49"/>
      <c r="AN426" s="49"/>
      <c r="AO426" s="49"/>
      <c r="AP426" s="49"/>
      <c r="AQ426" s="49"/>
      <c r="AR426" s="49"/>
      <c r="AS426" s="49"/>
      <c r="AT426" s="49"/>
      <c r="AU426" s="49"/>
      <c r="AV426" s="49"/>
      <c r="AW426" s="49"/>
      <c r="AX426" s="49"/>
      <c r="AY426" s="49"/>
      <c r="AZ426" s="49"/>
      <c r="BA426" s="49"/>
      <c r="BB426" s="49"/>
      <c r="BC426" s="49"/>
      <c r="BD426" s="49"/>
      <c r="BE426" s="49"/>
      <c r="BF426" s="49"/>
      <c r="BG426" s="49"/>
      <c r="BH426" s="49"/>
      <c r="BI426" s="49"/>
      <c r="BJ426" s="49"/>
      <c r="BK426" s="49"/>
      <c r="BL426" s="49"/>
      <c r="BM426" s="49"/>
      <c r="BN426" s="49"/>
      <c r="BO426" s="49"/>
      <c r="BP426" s="49"/>
      <c r="BQ426" s="49"/>
      <c r="BR426" s="49"/>
      <c r="BS426" s="49"/>
      <c r="BT426" s="49"/>
      <c r="BU426" s="49"/>
      <c r="BV426" s="49"/>
      <c r="BW426" s="49"/>
      <c r="BX426" s="49"/>
      <c r="BY426" s="49"/>
      <c r="BZ426" s="49"/>
      <c r="CA426" s="49"/>
      <c r="CB426" s="49"/>
      <c r="CC426" s="49"/>
      <c r="CD426" s="49"/>
      <c r="CE426" s="49"/>
      <c r="CF426" s="49"/>
      <c r="CG426" s="49"/>
      <c r="CH426" s="49"/>
      <c r="CI426" s="49"/>
      <c r="CJ426" s="49"/>
      <c r="CK426" s="50"/>
      <c r="CL426" s="50"/>
      <c r="CM426" s="50"/>
      <c r="CN426" s="50"/>
      <c r="CO426" s="50"/>
      <c r="CP426" s="50"/>
      <c r="CQ426" s="49"/>
      <c r="CR426" s="49"/>
      <c r="CS426" s="49"/>
      <c r="CT426" s="49"/>
      <c r="CU426" s="49"/>
      <c r="CV426" s="49"/>
      <c r="CW426" s="49"/>
      <c r="CX426" s="49"/>
      <c r="CY426" s="49"/>
      <c r="CZ426" s="49"/>
      <c r="DA426" s="49"/>
      <c r="DB426" s="49"/>
      <c r="DC426" s="49"/>
      <c r="DD426" s="49"/>
      <c r="DE426" s="49"/>
      <c r="DF426" s="49"/>
      <c r="DG426" s="49"/>
      <c r="DH426" s="49"/>
      <c r="DI426" s="49"/>
      <c r="DJ426" s="49"/>
      <c r="DK426" s="49"/>
      <c r="DL426" s="49"/>
      <c r="DM426" s="49"/>
      <c r="DN426" s="49"/>
      <c r="DO426" s="49"/>
      <c r="DP426" s="49"/>
      <c r="DQ426" s="49"/>
      <c r="DR426" s="49"/>
      <c r="DS426" s="49"/>
      <c r="DT426" s="49"/>
      <c r="DU426" s="49"/>
      <c r="DV426" s="49"/>
      <c r="DW426" s="49"/>
      <c r="DX426" s="49"/>
      <c r="DY426" s="49"/>
      <c r="DZ426" s="49"/>
      <c r="EA426" s="49"/>
      <c r="EB426" s="49"/>
      <c r="EC426" s="49"/>
      <c r="ED426" s="49"/>
      <c r="EE426" s="49"/>
      <c r="EF426" s="49"/>
      <c r="EG426" s="49"/>
      <c r="EH426" s="49"/>
      <c r="EI426" s="49"/>
      <c r="EJ426" s="49"/>
      <c r="EK426" s="49"/>
      <c r="EL426" s="49"/>
      <c r="EM426" s="49"/>
      <c r="EN426" s="49"/>
      <c r="EO426" s="49"/>
      <c r="EP426" s="49"/>
      <c r="EQ426" s="49"/>
      <c r="ER426" s="49"/>
      <c r="ES426" s="49"/>
      <c r="ET426" s="49"/>
      <c r="EU426" s="49"/>
      <c r="EV426" s="49"/>
      <c r="EW426" s="50"/>
      <c r="EX426" s="50"/>
      <c r="EY426" s="50"/>
      <c r="EZ426" s="50"/>
      <c r="FA426" s="50"/>
      <c r="FB426" s="50"/>
      <c r="FC426" s="50"/>
      <c r="FD426" s="50"/>
      <c r="FE426" s="50"/>
      <c r="FF426" s="50"/>
      <c r="FG426" s="50"/>
      <c r="FH426" s="50"/>
      <c r="FI426" s="50"/>
      <c r="FJ426" s="50"/>
      <c r="FK426" s="50"/>
      <c r="FL426" s="50"/>
      <c r="FM426" s="50"/>
      <c r="FN426" s="50"/>
      <c r="FO426" s="50"/>
      <c r="FP426" s="50"/>
      <c r="FQ426" s="50"/>
    </row>
    <row r="427" spans="1:173" s="52" customFormat="1" ht="15" customHeight="1">
      <c r="A427" s="14"/>
      <c r="B427" s="14"/>
      <c r="C427" s="14"/>
      <c r="D427" s="14"/>
      <c r="E427" s="14"/>
      <c r="F427" s="14"/>
      <c r="G427" s="14"/>
      <c r="H427" s="14"/>
      <c r="I427" s="14"/>
      <c r="J427" s="39"/>
      <c r="K427" s="39"/>
      <c r="L427" s="14"/>
      <c r="M427" s="17"/>
      <c r="N427" s="15"/>
      <c r="O427" s="15"/>
      <c r="P427" s="40"/>
      <c r="Q427" s="40"/>
      <c r="R427" s="15"/>
      <c r="S427" s="15"/>
      <c r="T427" s="15"/>
      <c r="U427" s="15"/>
      <c r="V427" s="40"/>
      <c r="W427" s="40"/>
      <c r="X427" s="15"/>
      <c r="Y427" s="14"/>
      <c r="Z427" s="14"/>
      <c r="AA427" s="14"/>
      <c r="AB427" s="14"/>
      <c r="AC427" s="15"/>
      <c r="AD427" s="15"/>
      <c r="AF427" s="53"/>
      <c r="AG427" s="53"/>
      <c r="AH427" s="53"/>
      <c r="AI427" s="49"/>
      <c r="AJ427" s="49"/>
      <c r="AK427" s="49"/>
      <c r="AL427" s="49"/>
      <c r="AM427" s="49"/>
      <c r="AN427" s="49"/>
      <c r="AO427" s="49"/>
      <c r="AP427" s="49"/>
      <c r="AQ427" s="49"/>
      <c r="AR427" s="49"/>
      <c r="AS427" s="49"/>
      <c r="AT427" s="49"/>
      <c r="AU427" s="49"/>
      <c r="AV427" s="49"/>
      <c r="AW427" s="49"/>
      <c r="AX427" s="49"/>
      <c r="AY427" s="49"/>
      <c r="AZ427" s="49"/>
      <c r="BA427" s="49"/>
      <c r="BB427" s="49"/>
      <c r="BC427" s="49"/>
      <c r="BD427" s="49"/>
      <c r="BE427" s="49"/>
      <c r="BF427" s="49"/>
      <c r="BG427" s="49"/>
      <c r="BH427" s="49"/>
      <c r="BI427" s="49"/>
      <c r="BJ427" s="49"/>
      <c r="BK427" s="49"/>
      <c r="BL427" s="49"/>
      <c r="BM427" s="49"/>
      <c r="BN427" s="49"/>
      <c r="BO427" s="49"/>
      <c r="BP427" s="49"/>
      <c r="BQ427" s="49"/>
      <c r="BR427" s="49"/>
      <c r="BS427" s="49"/>
      <c r="BT427" s="49"/>
      <c r="BU427" s="49"/>
      <c r="BV427" s="49"/>
      <c r="BW427" s="49"/>
      <c r="BX427" s="49"/>
      <c r="BY427" s="49"/>
      <c r="BZ427" s="49"/>
      <c r="CA427" s="49"/>
      <c r="CB427" s="49"/>
      <c r="CC427" s="49"/>
      <c r="CD427" s="49"/>
      <c r="CE427" s="49"/>
      <c r="CF427" s="49"/>
      <c r="CG427" s="49"/>
      <c r="CH427" s="49"/>
      <c r="CI427" s="49"/>
      <c r="CJ427" s="49"/>
      <c r="CK427" s="50"/>
      <c r="CL427" s="50"/>
      <c r="CM427" s="50"/>
      <c r="CN427" s="50"/>
      <c r="CO427" s="50"/>
      <c r="CP427" s="50"/>
      <c r="CQ427" s="49"/>
      <c r="CR427" s="49"/>
      <c r="CS427" s="49"/>
      <c r="CT427" s="49"/>
      <c r="CU427" s="49"/>
      <c r="CV427" s="49"/>
      <c r="CW427" s="49"/>
      <c r="CX427" s="49"/>
      <c r="CY427" s="49"/>
      <c r="CZ427" s="49"/>
      <c r="DA427" s="49"/>
      <c r="DB427" s="49"/>
      <c r="DC427" s="49"/>
      <c r="DD427" s="49"/>
      <c r="DE427" s="49"/>
      <c r="DF427" s="49"/>
      <c r="DG427" s="49"/>
      <c r="DH427" s="49"/>
      <c r="DI427" s="49"/>
      <c r="DJ427" s="49"/>
      <c r="DK427" s="49"/>
      <c r="DL427" s="49"/>
      <c r="DM427" s="49"/>
      <c r="DN427" s="49"/>
      <c r="DO427" s="49"/>
      <c r="DP427" s="49"/>
      <c r="DQ427" s="49"/>
      <c r="DR427" s="49"/>
      <c r="DS427" s="49"/>
      <c r="DT427" s="49"/>
      <c r="DU427" s="49"/>
      <c r="DV427" s="49"/>
      <c r="DW427" s="49"/>
      <c r="DX427" s="49"/>
      <c r="DY427" s="49"/>
      <c r="DZ427" s="49"/>
      <c r="EA427" s="49"/>
      <c r="EB427" s="49"/>
      <c r="EC427" s="49"/>
      <c r="ED427" s="49"/>
      <c r="EE427" s="49"/>
      <c r="EF427" s="49"/>
      <c r="EG427" s="49"/>
      <c r="EH427" s="49"/>
      <c r="EI427" s="49"/>
      <c r="EJ427" s="49"/>
      <c r="EK427" s="49"/>
      <c r="EL427" s="49"/>
      <c r="EM427" s="49"/>
      <c r="EN427" s="49"/>
      <c r="EO427" s="49"/>
      <c r="EP427" s="49"/>
      <c r="EQ427" s="49"/>
      <c r="ER427" s="49"/>
      <c r="ES427" s="49"/>
      <c r="ET427" s="49"/>
      <c r="EU427" s="49"/>
      <c r="EV427" s="49"/>
      <c r="EW427" s="50"/>
      <c r="EX427" s="50"/>
      <c r="EY427" s="50"/>
      <c r="EZ427" s="50"/>
      <c r="FA427" s="50"/>
      <c r="FB427" s="50"/>
      <c r="FC427" s="50"/>
      <c r="FD427" s="50"/>
      <c r="FE427" s="50"/>
      <c r="FF427" s="50"/>
      <c r="FG427" s="50"/>
      <c r="FH427" s="50"/>
      <c r="FI427" s="50"/>
      <c r="FJ427" s="50"/>
      <c r="FK427" s="50"/>
      <c r="FL427" s="50"/>
      <c r="FM427" s="50"/>
      <c r="FN427" s="50"/>
      <c r="FO427" s="50"/>
      <c r="FP427" s="50"/>
      <c r="FQ427" s="50"/>
    </row>
    <row r="428" spans="1:173" s="52" customFormat="1" ht="15" customHeight="1">
      <c r="A428" s="14"/>
      <c r="B428" s="14"/>
      <c r="C428" s="14"/>
      <c r="D428" s="14"/>
      <c r="E428" s="14"/>
      <c r="F428" s="14"/>
      <c r="G428" s="14"/>
      <c r="H428" s="14"/>
      <c r="I428" s="14"/>
      <c r="J428" s="39"/>
      <c r="K428" s="39"/>
      <c r="L428" s="14"/>
      <c r="M428" s="17"/>
      <c r="N428" s="15"/>
      <c r="O428" s="15"/>
      <c r="P428" s="40"/>
      <c r="Q428" s="40"/>
      <c r="R428" s="15"/>
      <c r="S428" s="15"/>
      <c r="T428" s="15"/>
      <c r="U428" s="15"/>
      <c r="V428" s="40"/>
      <c r="W428" s="40"/>
      <c r="X428" s="15"/>
      <c r="Y428" s="14"/>
      <c r="Z428" s="14"/>
      <c r="AA428" s="14"/>
      <c r="AB428" s="14"/>
      <c r="AC428" s="15"/>
      <c r="AD428" s="15"/>
      <c r="AF428" s="53"/>
      <c r="AG428" s="53"/>
      <c r="AH428" s="53"/>
      <c r="AI428" s="49"/>
      <c r="AJ428" s="49"/>
      <c r="AK428" s="49"/>
      <c r="AL428" s="49"/>
      <c r="AM428" s="49"/>
      <c r="AN428" s="49"/>
      <c r="AO428" s="49"/>
      <c r="AP428" s="49"/>
      <c r="AQ428" s="49"/>
      <c r="AR428" s="49"/>
      <c r="AS428" s="49"/>
      <c r="AT428" s="49"/>
      <c r="AU428" s="49"/>
      <c r="AV428" s="49"/>
      <c r="AW428" s="49"/>
      <c r="AX428" s="49"/>
      <c r="AY428" s="49"/>
      <c r="AZ428" s="49"/>
      <c r="BA428" s="49"/>
      <c r="BB428" s="49"/>
      <c r="BC428" s="49"/>
      <c r="BD428" s="49"/>
      <c r="BE428" s="49"/>
      <c r="BF428" s="49"/>
      <c r="BG428" s="49"/>
      <c r="BH428" s="49"/>
      <c r="BI428" s="49"/>
      <c r="BJ428" s="49"/>
      <c r="BK428" s="49"/>
      <c r="BL428" s="49"/>
      <c r="BM428" s="49"/>
      <c r="BN428" s="49"/>
      <c r="BO428" s="49"/>
      <c r="BP428" s="49"/>
      <c r="BQ428" s="49"/>
      <c r="BR428" s="49"/>
      <c r="BS428" s="49"/>
      <c r="BT428" s="49"/>
      <c r="BU428" s="49"/>
      <c r="BV428" s="49"/>
      <c r="BW428" s="49"/>
      <c r="BX428" s="49"/>
      <c r="BY428" s="49"/>
      <c r="BZ428" s="49"/>
      <c r="CA428" s="49"/>
      <c r="CB428" s="49"/>
      <c r="CC428" s="49"/>
      <c r="CD428" s="49"/>
      <c r="CE428" s="49"/>
      <c r="CF428" s="49"/>
      <c r="CG428" s="49"/>
      <c r="CH428" s="49"/>
      <c r="CI428" s="49"/>
      <c r="CJ428" s="49"/>
      <c r="CK428" s="50"/>
      <c r="CL428" s="50"/>
      <c r="CM428" s="50"/>
      <c r="CN428" s="50"/>
      <c r="CO428" s="50"/>
      <c r="CP428" s="50"/>
      <c r="CQ428" s="49"/>
      <c r="CR428" s="49"/>
      <c r="CS428" s="49"/>
      <c r="CT428" s="49"/>
      <c r="CU428" s="49"/>
      <c r="CV428" s="49"/>
      <c r="CW428" s="49"/>
      <c r="CX428" s="49"/>
      <c r="CY428" s="49"/>
      <c r="CZ428" s="49"/>
      <c r="DA428" s="49"/>
      <c r="DB428" s="49"/>
      <c r="DC428" s="49"/>
      <c r="DD428" s="49"/>
      <c r="DE428" s="49"/>
      <c r="DF428" s="49"/>
      <c r="DG428" s="49"/>
      <c r="DH428" s="49"/>
      <c r="DI428" s="49"/>
      <c r="DJ428" s="49"/>
      <c r="DK428" s="49"/>
      <c r="DL428" s="49"/>
      <c r="DM428" s="49"/>
      <c r="DN428" s="49"/>
      <c r="DO428" s="49"/>
      <c r="DP428" s="49"/>
      <c r="DQ428" s="49"/>
      <c r="DR428" s="49"/>
      <c r="DS428" s="49"/>
      <c r="DT428" s="49"/>
      <c r="DU428" s="49"/>
      <c r="DV428" s="49"/>
      <c r="DW428" s="49"/>
      <c r="DX428" s="49"/>
      <c r="DY428" s="49"/>
      <c r="DZ428" s="49"/>
      <c r="EA428" s="49"/>
      <c r="EB428" s="49"/>
      <c r="EC428" s="49"/>
      <c r="ED428" s="49"/>
      <c r="EE428" s="49"/>
      <c r="EF428" s="49"/>
      <c r="EG428" s="49"/>
      <c r="EH428" s="49"/>
      <c r="EI428" s="49"/>
      <c r="EJ428" s="49"/>
      <c r="EK428" s="49"/>
      <c r="EL428" s="49"/>
      <c r="EM428" s="49"/>
      <c r="EN428" s="49"/>
      <c r="EO428" s="49"/>
      <c r="EP428" s="49"/>
      <c r="EQ428" s="49"/>
      <c r="ER428" s="49"/>
      <c r="ES428" s="49"/>
      <c r="ET428" s="49"/>
      <c r="EU428" s="49"/>
      <c r="EV428" s="49"/>
      <c r="EW428" s="50"/>
      <c r="EX428" s="50"/>
      <c r="EY428" s="50"/>
      <c r="EZ428" s="50"/>
      <c r="FA428" s="50"/>
      <c r="FB428" s="50"/>
      <c r="FC428" s="50"/>
      <c r="FD428" s="50"/>
      <c r="FE428" s="50"/>
      <c r="FF428" s="50"/>
      <c r="FG428" s="50"/>
      <c r="FH428" s="50"/>
      <c r="FI428" s="50"/>
      <c r="FJ428" s="50"/>
      <c r="FK428" s="50"/>
      <c r="FL428" s="50"/>
      <c r="FM428" s="50"/>
      <c r="FN428" s="50"/>
      <c r="FO428" s="50"/>
      <c r="FP428" s="50"/>
      <c r="FQ428" s="50"/>
    </row>
    <row r="429" spans="1:173" s="52" customFormat="1" ht="15" customHeight="1">
      <c r="A429" s="14"/>
      <c r="B429" s="14"/>
      <c r="C429" s="14"/>
      <c r="D429" s="14"/>
      <c r="E429" s="14"/>
      <c r="F429" s="14"/>
      <c r="G429" s="14"/>
      <c r="H429" s="14"/>
      <c r="I429" s="14"/>
      <c r="J429" s="39"/>
      <c r="K429" s="39"/>
      <c r="L429" s="14"/>
      <c r="M429" s="17"/>
      <c r="N429" s="15"/>
      <c r="O429" s="15"/>
      <c r="P429" s="40"/>
      <c r="Q429" s="40"/>
      <c r="R429" s="15"/>
      <c r="S429" s="15"/>
      <c r="T429" s="15"/>
      <c r="U429" s="15"/>
      <c r="V429" s="40"/>
      <c r="W429" s="40"/>
      <c r="X429" s="15"/>
      <c r="Y429" s="14"/>
      <c r="Z429" s="14"/>
      <c r="AA429" s="14"/>
      <c r="AB429" s="14"/>
      <c r="AC429" s="15"/>
      <c r="AD429" s="15"/>
      <c r="AF429" s="53"/>
      <c r="AG429" s="53"/>
      <c r="AH429" s="53"/>
      <c r="AI429" s="49"/>
      <c r="AJ429" s="49"/>
      <c r="AK429" s="49"/>
      <c r="AL429" s="49"/>
      <c r="AM429" s="49"/>
      <c r="AN429" s="49"/>
      <c r="AO429" s="49"/>
      <c r="AP429" s="49"/>
      <c r="AQ429" s="49"/>
      <c r="AR429" s="49"/>
      <c r="AS429" s="49"/>
      <c r="AT429" s="49"/>
      <c r="AU429" s="49"/>
      <c r="AV429" s="49"/>
      <c r="AW429" s="49"/>
      <c r="AX429" s="49"/>
      <c r="AY429" s="49"/>
      <c r="AZ429" s="49"/>
      <c r="BA429" s="49"/>
      <c r="BB429" s="49"/>
      <c r="BC429" s="49"/>
      <c r="BD429" s="49"/>
      <c r="BE429" s="49"/>
      <c r="BF429" s="49"/>
      <c r="BG429" s="49"/>
      <c r="BH429" s="49"/>
      <c r="BI429" s="49"/>
      <c r="BJ429" s="49"/>
      <c r="BK429" s="49"/>
      <c r="BL429" s="49"/>
      <c r="BM429" s="49"/>
      <c r="BN429" s="49"/>
      <c r="BO429" s="49"/>
      <c r="BP429" s="49"/>
      <c r="BQ429" s="49"/>
      <c r="BR429" s="49"/>
      <c r="BS429" s="49"/>
      <c r="BT429" s="49"/>
      <c r="BU429" s="49"/>
      <c r="BV429" s="49"/>
      <c r="BW429" s="49"/>
      <c r="BX429" s="49"/>
      <c r="BY429" s="49"/>
      <c r="BZ429" s="49"/>
      <c r="CA429" s="49"/>
      <c r="CB429" s="49"/>
      <c r="CC429" s="49"/>
      <c r="CD429" s="49"/>
      <c r="CE429" s="49"/>
      <c r="CF429" s="49"/>
      <c r="CG429" s="49"/>
      <c r="CH429" s="49"/>
      <c r="CI429" s="49"/>
      <c r="CJ429" s="49"/>
      <c r="CK429" s="50"/>
      <c r="CL429" s="50"/>
      <c r="CM429" s="50"/>
      <c r="CN429" s="50"/>
      <c r="CO429" s="50"/>
      <c r="CP429" s="50"/>
      <c r="CQ429" s="49"/>
      <c r="CR429" s="49"/>
      <c r="CS429" s="49"/>
      <c r="CT429" s="49"/>
      <c r="CU429" s="49"/>
      <c r="CV429" s="49"/>
      <c r="CW429" s="49"/>
      <c r="CX429" s="49"/>
      <c r="CY429" s="49"/>
      <c r="CZ429" s="49"/>
      <c r="DA429" s="49"/>
      <c r="DB429" s="49"/>
      <c r="DC429" s="49"/>
      <c r="DD429" s="49"/>
      <c r="DE429" s="49"/>
      <c r="DF429" s="49"/>
      <c r="DG429" s="49"/>
      <c r="DH429" s="49"/>
      <c r="DI429" s="49"/>
      <c r="DJ429" s="49"/>
      <c r="DK429" s="49"/>
      <c r="DL429" s="49"/>
      <c r="DM429" s="49"/>
      <c r="DN429" s="49"/>
      <c r="DO429" s="49"/>
      <c r="DP429" s="49"/>
      <c r="DQ429" s="49"/>
      <c r="DR429" s="49"/>
      <c r="DS429" s="49"/>
      <c r="DT429" s="49"/>
      <c r="DU429" s="49"/>
      <c r="DV429" s="49"/>
      <c r="DW429" s="49"/>
      <c r="DX429" s="49"/>
      <c r="DY429" s="49"/>
      <c r="DZ429" s="49"/>
      <c r="EA429" s="49"/>
      <c r="EB429" s="49"/>
      <c r="EC429" s="49"/>
      <c r="ED429" s="49"/>
      <c r="EE429" s="49"/>
      <c r="EF429" s="49"/>
      <c r="EG429" s="49"/>
      <c r="EH429" s="49"/>
      <c r="EI429" s="49"/>
      <c r="EJ429" s="49"/>
      <c r="EK429" s="49"/>
      <c r="EL429" s="49"/>
      <c r="EM429" s="49"/>
      <c r="EN429" s="49"/>
      <c r="EO429" s="49"/>
      <c r="EP429" s="49"/>
      <c r="EQ429" s="49"/>
      <c r="ER429" s="49"/>
      <c r="ES429" s="49"/>
      <c r="ET429" s="49"/>
      <c r="EU429" s="49"/>
      <c r="EV429" s="49"/>
      <c r="EW429" s="50"/>
      <c r="EX429" s="50"/>
      <c r="EY429" s="50"/>
      <c r="EZ429" s="50"/>
      <c r="FA429" s="50"/>
      <c r="FB429" s="50"/>
      <c r="FC429" s="50"/>
      <c r="FD429" s="50"/>
      <c r="FE429" s="50"/>
      <c r="FF429" s="50"/>
      <c r="FG429" s="50"/>
      <c r="FH429" s="50"/>
      <c r="FI429" s="50"/>
      <c r="FJ429" s="50"/>
      <c r="FK429" s="50"/>
      <c r="FL429" s="50"/>
      <c r="FM429" s="50"/>
      <c r="FN429" s="50"/>
      <c r="FO429" s="50"/>
      <c r="FP429" s="50"/>
      <c r="FQ429" s="50"/>
    </row>
    <row r="430" spans="1:173" s="52" customFormat="1" ht="15" customHeight="1">
      <c r="A430" s="14"/>
      <c r="B430" s="14"/>
      <c r="C430" s="14"/>
      <c r="D430" s="14"/>
      <c r="E430" s="14"/>
      <c r="F430" s="14"/>
      <c r="G430" s="14"/>
      <c r="H430" s="14"/>
      <c r="I430" s="14"/>
      <c r="J430" s="39"/>
      <c r="K430" s="39"/>
      <c r="L430" s="14"/>
      <c r="M430" s="17"/>
      <c r="N430" s="15"/>
      <c r="O430" s="15"/>
      <c r="P430" s="40"/>
      <c r="Q430" s="40"/>
      <c r="R430" s="15"/>
      <c r="S430" s="15"/>
      <c r="T430" s="15"/>
      <c r="U430" s="15"/>
      <c r="V430" s="40"/>
      <c r="W430" s="40"/>
      <c r="X430" s="15"/>
      <c r="Y430" s="14"/>
      <c r="Z430" s="14"/>
      <c r="AA430" s="14"/>
      <c r="AB430" s="14"/>
      <c r="AC430" s="15"/>
      <c r="AD430" s="15"/>
      <c r="AF430" s="53"/>
      <c r="AG430" s="53"/>
      <c r="AH430" s="53"/>
      <c r="AI430" s="49"/>
      <c r="AJ430" s="49"/>
      <c r="AK430" s="49"/>
      <c r="AL430" s="49"/>
      <c r="AM430" s="49"/>
      <c r="AN430" s="49"/>
      <c r="AO430" s="49"/>
      <c r="AP430" s="49"/>
      <c r="AQ430" s="49"/>
      <c r="AR430" s="49"/>
      <c r="AS430" s="49"/>
      <c r="AT430" s="49"/>
      <c r="AU430" s="49"/>
      <c r="AV430" s="49"/>
      <c r="AW430" s="49"/>
      <c r="AX430" s="49"/>
      <c r="AY430" s="49"/>
      <c r="AZ430" s="49"/>
      <c r="BA430" s="49"/>
      <c r="BB430" s="49"/>
      <c r="BC430" s="49"/>
      <c r="BD430" s="49"/>
      <c r="BE430" s="49"/>
      <c r="BF430" s="49"/>
      <c r="BG430" s="49"/>
      <c r="BH430" s="49"/>
      <c r="BI430" s="49"/>
      <c r="BJ430" s="49"/>
      <c r="BK430" s="49"/>
      <c r="BL430" s="49"/>
      <c r="BM430" s="49"/>
      <c r="BN430" s="49"/>
      <c r="BO430" s="49"/>
      <c r="BP430" s="49"/>
      <c r="BQ430" s="49"/>
      <c r="BR430" s="49"/>
      <c r="BS430" s="49"/>
      <c r="BT430" s="49"/>
      <c r="BU430" s="49"/>
      <c r="BV430" s="49"/>
      <c r="BW430" s="49"/>
      <c r="BX430" s="49"/>
      <c r="BY430" s="49"/>
      <c r="BZ430" s="49"/>
      <c r="CA430" s="49"/>
      <c r="CB430" s="49"/>
      <c r="CC430" s="49"/>
      <c r="CD430" s="49"/>
      <c r="CE430" s="49"/>
      <c r="CF430" s="49"/>
      <c r="CG430" s="49"/>
      <c r="CH430" s="49"/>
      <c r="CI430" s="49"/>
      <c r="CJ430" s="49"/>
      <c r="CK430" s="50"/>
      <c r="CL430" s="50"/>
      <c r="CM430" s="50"/>
      <c r="CN430" s="50"/>
      <c r="CO430" s="50"/>
      <c r="CP430" s="50"/>
      <c r="CQ430" s="49"/>
      <c r="CR430" s="49"/>
      <c r="CS430" s="49"/>
      <c r="CT430" s="49"/>
      <c r="CU430" s="49"/>
      <c r="CV430" s="49"/>
      <c r="CW430" s="49"/>
      <c r="CX430" s="49"/>
      <c r="CY430" s="49"/>
      <c r="CZ430" s="49"/>
      <c r="DA430" s="49"/>
      <c r="DB430" s="49"/>
      <c r="DC430" s="49"/>
      <c r="DD430" s="49"/>
      <c r="DE430" s="49"/>
      <c r="DF430" s="49"/>
      <c r="DG430" s="49"/>
      <c r="DH430" s="49"/>
      <c r="DI430" s="49"/>
      <c r="DJ430" s="49"/>
      <c r="DK430" s="49"/>
      <c r="DL430" s="49"/>
      <c r="DM430" s="49"/>
      <c r="DN430" s="49"/>
      <c r="DO430" s="49"/>
      <c r="DP430" s="49"/>
      <c r="DQ430" s="49"/>
      <c r="DR430" s="49"/>
      <c r="DS430" s="49"/>
      <c r="DT430" s="49"/>
      <c r="DU430" s="49"/>
      <c r="DV430" s="49"/>
      <c r="DW430" s="49"/>
      <c r="DX430" s="49"/>
      <c r="DY430" s="49"/>
      <c r="DZ430" s="49"/>
      <c r="EA430" s="49"/>
      <c r="EB430" s="49"/>
      <c r="EC430" s="49"/>
      <c r="ED430" s="49"/>
      <c r="EE430" s="49"/>
      <c r="EF430" s="49"/>
      <c r="EG430" s="49"/>
      <c r="EH430" s="49"/>
      <c r="EI430" s="49"/>
      <c r="EJ430" s="49"/>
      <c r="EK430" s="49"/>
      <c r="EL430" s="49"/>
      <c r="EM430" s="49"/>
      <c r="EN430" s="49"/>
      <c r="EO430" s="49"/>
      <c r="EP430" s="49"/>
      <c r="EQ430" s="49"/>
      <c r="ER430" s="49"/>
      <c r="ES430" s="49"/>
      <c r="ET430" s="49"/>
      <c r="EU430" s="49"/>
      <c r="EV430" s="49"/>
      <c r="EW430" s="50"/>
      <c r="EX430" s="50"/>
      <c r="EY430" s="50"/>
      <c r="EZ430" s="50"/>
      <c r="FA430" s="50"/>
      <c r="FB430" s="50"/>
      <c r="FC430" s="50"/>
      <c r="FD430" s="50"/>
      <c r="FE430" s="50"/>
      <c r="FF430" s="50"/>
      <c r="FG430" s="50"/>
      <c r="FH430" s="50"/>
      <c r="FI430" s="50"/>
      <c r="FJ430" s="50"/>
      <c r="FK430" s="50"/>
      <c r="FL430" s="50"/>
      <c r="FM430" s="50"/>
      <c r="FN430" s="50"/>
      <c r="FO430" s="50"/>
      <c r="FP430" s="50"/>
      <c r="FQ430" s="50"/>
    </row>
    <row r="431" spans="1:173" s="52" customFormat="1" ht="15" customHeight="1">
      <c r="A431" s="14"/>
      <c r="B431" s="14"/>
      <c r="C431" s="14"/>
      <c r="D431" s="14"/>
      <c r="E431" s="14"/>
      <c r="F431" s="14"/>
      <c r="G431" s="14"/>
      <c r="H431" s="14"/>
      <c r="I431" s="14"/>
      <c r="J431" s="39"/>
      <c r="K431" s="39"/>
      <c r="L431" s="14"/>
      <c r="M431" s="17"/>
      <c r="N431" s="15"/>
      <c r="O431" s="15"/>
      <c r="P431" s="40"/>
      <c r="Q431" s="40"/>
      <c r="R431" s="15"/>
      <c r="S431" s="15"/>
      <c r="T431" s="15"/>
      <c r="U431" s="15"/>
      <c r="V431" s="40"/>
      <c r="W431" s="40"/>
      <c r="X431" s="15"/>
      <c r="Y431" s="14"/>
      <c r="Z431" s="14"/>
      <c r="AA431" s="14"/>
      <c r="AB431" s="14"/>
      <c r="AC431" s="15"/>
      <c r="AD431" s="15"/>
      <c r="AF431" s="53"/>
      <c r="AG431" s="53"/>
      <c r="AH431" s="53"/>
      <c r="AI431" s="49"/>
      <c r="AJ431" s="49"/>
      <c r="AK431" s="49"/>
      <c r="AL431" s="49"/>
      <c r="AM431" s="49"/>
      <c r="AN431" s="49"/>
      <c r="AO431" s="49"/>
      <c r="AP431" s="49"/>
      <c r="AQ431" s="49"/>
      <c r="AR431" s="49"/>
      <c r="AS431" s="49"/>
      <c r="AT431" s="49"/>
      <c r="AU431" s="49"/>
      <c r="AV431" s="49"/>
      <c r="AW431" s="49"/>
      <c r="AX431" s="49"/>
      <c r="AY431" s="49"/>
      <c r="AZ431" s="49"/>
      <c r="BA431" s="49"/>
      <c r="BB431" s="49"/>
      <c r="BC431" s="49"/>
      <c r="BD431" s="49"/>
      <c r="BE431" s="49"/>
      <c r="BF431" s="49"/>
      <c r="BG431" s="49"/>
      <c r="BH431" s="49"/>
      <c r="BI431" s="49"/>
      <c r="BJ431" s="49"/>
      <c r="BK431" s="49"/>
      <c r="BL431" s="49"/>
      <c r="BM431" s="49"/>
      <c r="BN431" s="49"/>
      <c r="BO431" s="49"/>
      <c r="BP431" s="49"/>
      <c r="BQ431" s="49"/>
      <c r="BR431" s="49"/>
      <c r="BS431" s="49"/>
      <c r="BT431" s="49"/>
      <c r="BU431" s="49"/>
      <c r="BV431" s="49"/>
      <c r="BW431" s="49"/>
      <c r="BX431" s="49"/>
      <c r="BY431" s="49"/>
      <c r="BZ431" s="49"/>
      <c r="CA431" s="49"/>
      <c r="CB431" s="49"/>
      <c r="CC431" s="49"/>
      <c r="CD431" s="49"/>
      <c r="CE431" s="49"/>
      <c r="CF431" s="49"/>
      <c r="CG431" s="49"/>
      <c r="CH431" s="49"/>
      <c r="CI431" s="49"/>
      <c r="CJ431" s="49"/>
      <c r="CK431" s="50"/>
      <c r="CL431" s="50"/>
      <c r="CM431" s="50"/>
      <c r="CN431" s="50"/>
      <c r="CO431" s="50"/>
      <c r="CP431" s="50"/>
      <c r="CQ431" s="49"/>
      <c r="CR431" s="49"/>
      <c r="CS431" s="49"/>
      <c r="CT431" s="49"/>
      <c r="CU431" s="49"/>
      <c r="CV431" s="49"/>
      <c r="CW431" s="49"/>
      <c r="CX431" s="49"/>
      <c r="CY431" s="49"/>
      <c r="CZ431" s="49"/>
      <c r="DA431" s="49"/>
      <c r="DB431" s="49"/>
      <c r="DC431" s="49"/>
      <c r="DD431" s="49"/>
      <c r="DE431" s="49"/>
      <c r="DF431" s="49"/>
      <c r="DG431" s="49"/>
      <c r="DH431" s="49"/>
      <c r="DI431" s="49"/>
      <c r="DJ431" s="49"/>
      <c r="DK431" s="49"/>
      <c r="DL431" s="49"/>
      <c r="DM431" s="49"/>
      <c r="DN431" s="49"/>
      <c r="DO431" s="49"/>
      <c r="DP431" s="49"/>
      <c r="DQ431" s="49"/>
      <c r="DR431" s="49"/>
      <c r="DS431" s="49"/>
      <c r="DT431" s="49"/>
      <c r="DU431" s="49"/>
      <c r="DV431" s="49"/>
      <c r="DW431" s="49"/>
      <c r="DX431" s="49"/>
      <c r="DY431" s="49"/>
      <c r="DZ431" s="49"/>
      <c r="EA431" s="49"/>
      <c r="EB431" s="49"/>
      <c r="EC431" s="49"/>
      <c r="ED431" s="49"/>
      <c r="EE431" s="49"/>
      <c r="EF431" s="49"/>
      <c r="EG431" s="49"/>
      <c r="EH431" s="49"/>
      <c r="EI431" s="49"/>
      <c r="EJ431" s="49"/>
      <c r="EK431" s="49"/>
      <c r="EL431" s="49"/>
      <c r="EM431" s="49"/>
      <c r="EN431" s="49"/>
      <c r="EO431" s="49"/>
      <c r="EP431" s="49"/>
      <c r="EQ431" s="49"/>
      <c r="ER431" s="49"/>
      <c r="ES431" s="49"/>
      <c r="ET431" s="49"/>
      <c r="EU431" s="49"/>
      <c r="EV431" s="49"/>
      <c r="EW431" s="50"/>
      <c r="EX431" s="50"/>
      <c r="EY431" s="50"/>
      <c r="EZ431" s="50"/>
      <c r="FA431" s="50"/>
      <c r="FB431" s="50"/>
      <c r="FC431" s="50"/>
      <c r="FD431" s="50"/>
      <c r="FE431" s="50"/>
      <c r="FF431" s="50"/>
      <c r="FG431" s="50"/>
      <c r="FH431" s="50"/>
      <c r="FI431" s="50"/>
      <c r="FJ431" s="50"/>
      <c r="FK431" s="50"/>
      <c r="FL431" s="50"/>
      <c r="FM431" s="50"/>
      <c r="FN431" s="50"/>
      <c r="FO431" s="50"/>
      <c r="FP431" s="50"/>
      <c r="FQ431" s="50"/>
    </row>
    <row r="432" spans="1:173" s="52" customFormat="1" ht="15" customHeight="1">
      <c r="A432" s="14"/>
      <c r="B432" s="14"/>
      <c r="C432" s="14"/>
      <c r="D432" s="14"/>
      <c r="E432" s="14"/>
      <c r="F432" s="14"/>
      <c r="G432" s="14"/>
      <c r="H432" s="14"/>
      <c r="I432" s="14"/>
      <c r="J432" s="39"/>
      <c r="K432" s="39"/>
      <c r="L432" s="14"/>
      <c r="M432" s="17"/>
      <c r="N432" s="15"/>
      <c r="O432" s="15"/>
      <c r="P432" s="40"/>
      <c r="Q432" s="40"/>
      <c r="R432" s="15"/>
      <c r="S432" s="15"/>
      <c r="T432" s="15"/>
      <c r="U432" s="15"/>
      <c r="V432" s="40"/>
      <c r="W432" s="40"/>
      <c r="X432" s="15"/>
      <c r="Y432" s="14"/>
      <c r="Z432" s="14"/>
      <c r="AA432" s="14"/>
      <c r="AB432" s="14"/>
      <c r="AC432" s="15"/>
      <c r="AD432" s="15"/>
      <c r="AF432" s="53"/>
      <c r="AG432" s="53"/>
      <c r="AH432" s="53"/>
      <c r="AI432" s="49"/>
      <c r="AJ432" s="49"/>
      <c r="AK432" s="49"/>
      <c r="AL432" s="49"/>
      <c r="AM432" s="49"/>
      <c r="AN432" s="49"/>
      <c r="AO432" s="49"/>
      <c r="AP432" s="49"/>
      <c r="AQ432" s="49"/>
      <c r="AR432" s="49"/>
      <c r="AS432" s="49"/>
      <c r="AT432" s="49"/>
      <c r="AU432" s="49"/>
      <c r="AV432" s="49"/>
      <c r="AW432" s="49"/>
      <c r="AX432" s="49"/>
      <c r="AY432" s="49"/>
      <c r="AZ432" s="49"/>
      <c r="BA432" s="49"/>
      <c r="BB432" s="49"/>
      <c r="BC432" s="49"/>
      <c r="BD432" s="49"/>
      <c r="BE432" s="49"/>
      <c r="BF432" s="49"/>
      <c r="BG432" s="49"/>
      <c r="BH432" s="49"/>
      <c r="BI432" s="49"/>
      <c r="BJ432" s="49"/>
      <c r="BK432" s="49"/>
      <c r="BL432" s="49"/>
      <c r="BM432" s="49"/>
      <c r="BN432" s="49"/>
      <c r="BO432" s="49"/>
      <c r="BP432" s="49"/>
      <c r="BQ432" s="49"/>
      <c r="BR432" s="49"/>
      <c r="BS432" s="49"/>
      <c r="BT432" s="49"/>
      <c r="BU432" s="49"/>
      <c r="BV432" s="49"/>
      <c r="BW432" s="49"/>
      <c r="BX432" s="49"/>
      <c r="BY432" s="49"/>
      <c r="BZ432" s="49"/>
      <c r="CA432" s="49"/>
      <c r="CB432" s="49"/>
      <c r="CC432" s="49"/>
      <c r="CD432" s="49"/>
      <c r="CE432" s="49"/>
      <c r="CF432" s="49"/>
      <c r="CG432" s="49"/>
      <c r="CH432" s="49"/>
      <c r="CI432" s="49"/>
      <c r="CJ432" s="49"/>
      <c r="CK432" s="50"/>
      <c r="CL432" s="50"/>
      <c r="CM432" s="50"/>
      <c r="CN432" s="50"/>
      <c r="CO432" s="50"/>
      <c r="CP432" s="50"/>
      <c r="CQ432" s="49"/>
      <c r="CR432" s="49"/>
      <c r="CS432" s="49"/>
      <c r="CT432" s="49"/>
      <c r="CU432" s="49"/>
      <c r="CV432" s="49"/>
      <c r="CW432" s="49"/>
      <c r="CX432" s="49"/>
      <c r="CY432" s="49"/>
      <c r="CZ432" s="49"/>
      <c r="DA432" s="49"/>
      <c r="DB432" s="49"/>
      <c r="DC432" s="49"/>
      <c r="DD432" s="49"/>
      <c r="DE432" s="49"/>
      <c r="DF432" s="49"/>
      <c r="DG432" s="49"/>
      <c r="DH432" s="49"/>
      <c r="DI432" s="49"/>
      <c r="DJ432" s="49"/>
      <c r="DK432" s="49"/>
      <c r="DL432" s="49"/>
      <c r="DM432" s="49"/>
      <c r="DN432" s="49"/>
      <c r="DO432" s="49"/>
      <c r="DP432" s="49"/>
      <c r="DQ432" s="49"/>
      <c r="DR432" s="49"/>
      <c r="DS432" s="49"/>
      <c r="DT432" s="49"/>
      <c r="DU432" s="49"/>
      <c r="DV432" s="49"/>
      <c r="DW432" s="49"/>
      <c r="DX432" s="49"/>
      <c r="DY432" s="49"/>
      <c r="DZ432" s="49"/>
      <c r="EA432" s="49"/>
      <c r="EB432" s="49"/>
      <c r="EC432" s="49"/>
      <c r="ED432" s="49"/>
      <c r="EE432" s="49"/>
      <c r="EF432" s="49"/>
      <c r="EG432" s="49"/>
      <c r="EH432" s="49"/>
      <c r="EI432" s="49"/>
      <c r="EJ432" s="49"/>
      <c r="EK432" s="49"/>
      <c r="EL432" s="49"/>
      <c r="EM432" s="49"/>
      <c r="EN432" s="49"/>
      <c r="EO432" s="49"/>
      <c r="EP432" s="49"/>
      <c r="EQ432" s="49"/>
      <c r="ER432" s="49"/>
      <c r="ES432" s="49"/>
      <c r="ET432" s="49"/>
      <c r="EU432" s="49"/>
      <c r="EV432" s="49"/>
      <c r="EW432" s="50"/>
      <c r="EX432" s="50"/>
      <c r="EY432" s="50"/>
      <c r="EZ432" s="50"/>
      <c r="FA432" s="50"/>
      <c r="FB432" s="50"/>
      <c r="FC432" s="50"/>
      <c r="FD432" s="50"/>
      <c r="FE432" s="50"/>
      <c r="FF432" s="50"/>
      <c r="FG432" s="50"/>
      <c r="FH432" s="50"/>
      <c r="FI432" s="50"/>
      <c r="FJ432" s="50"/>
      <c r="FK432" s="50"/>
      <c r="FL432" s="50"/>
      <c r="FM432" s="50"/>
      <c r="FN432" s="50"/>
      <c r="FO432" s="50"/>
      <c r="FP432" s="50"/>
      <c r="FQ432" s="50"/>
    </row>
    <row r="433" spans="1:173" s="52" customFormat="1" ht="15" customHeight="1">
      <c r="A433" s="14"/>
      <c r="B433" s="14"/>
      <c r="C433" s="14"/>
      <c r="D433" s="14"/>
      <c r="E433" s="14"/>
      <c r="F433" s="14"/>
      <c r="G433" s="14"/>
      <c r="H433" s="14"/>
      <c r="I433" s="14"/>
      <c r="J433" s="39"/>
      <c r="K433" s="39"/>
      <c r="L433" s="14"/>
      <c r="M433" s="17"/>
      <c r="N433" s="15"/>
      <c r="O433" s="15"/>
      <c r="P433" s="40"/>
      <c r="Q433" s="40"/>
      <c r="R433" s="15"/>
      <c r="S433" s="15"/>
      <c r="T433" s="15"/>
      <c r="U433" s="15"/>
      <c r="V433" s="40"/>
      <c r="W433" s="40"/>
      <c r="X433" s="15"/>
      <c r="Y433" s="14"/>
      <c r="Z433" s="14"/>
      <c r="AA433" s="14"/>
      <c r="AB433" s="14"/>
      <c r="AC433" s="15"/>
      <c r="AD433" s="15"/>
      <c r="AF433" s="53"/>
      <c r="AG433" s="53"/>
      <c r="AH433" s="53"/>
      <c r="AI433" s="49"/>
      <c r="AJ433" s="49"/>
      <c r="AK433" s="49"/>
      <c r="AL433" s="49"/>
      <c r="AM433" s="49"/>
      <c r="AN433" s="49"/>
      <c r="AO433" s="49"/>
      <c r="AP433" s="49"/>
      <c r="AQ433" s="49"/>
      <c r="AR433" s="49"/>
      <c r="AS433" s="49"/>
      <c r="AT433" s="49"/>
      <c r="AU433" s="49"/>
      <c r="AV433" s="49"/>
      <c r="AW433" s="49"/>
      <c r="AX433" s="49"/>
      <c r="AY433" s="49"/>
      <c r="AZ433" s="49"/>
      <c r="BA433" s="49"/>
      <c r="BB433" s="49"/>
      <c r="BC433" s="49"/>
      <c r="BD433" s="49"/>
      <c r="BE433" s="49"/>
      <c r="BF433" s="49"/>
      <c r="BG433" s="49"/>
      <c r="BH433" s="49"/>
      <c r="BI433" s="49"/>
      <c r="BJ433" s="49"/>
      <c r="BK433" s="49"/>
      <c r="BL433" s="49"/>
      <c r="BM433" s="49"/>
      <c r="BN433" s="49"/>
      <c r="BO433" s="49"/>
      <c r="BP433" s="49"/>
      <c r="BQ433" s="49"/>
      <c r="BR433" s="49"/>
      <c r="BS433" s="49"/>
      <c r="BT433" s="49"/>
      <c r="BU433" s="49"/>
      <c r="BV433" s="49"/>
      <c r="BW433" s="49"/>
      <c r="BX433" s="49"/>
      <c r="BY433" s="49"/>
      <c r="BZ433" s="49"/>
      <c r="CA433" s="49"/>
      <c r="CB433" s="49"/>
      <c r="CC433" s="49"/>
      <c r="CD433" s="49"/>
      <c r="CE433" s="49"/>
      <c r="CF433" s="49"/>
      <c r="CG433" s="49"/>
      <c r="CH433" s="49"/>
      <c r="CI433" s="49"/>
      <c r="CJ433" s="49"/>
      <c r="CK433" s="50"/>
      <c r="CL433" s="50"/>
      <c r="CM433" s="50"/>
      <c r="CN433" s="50"/>
      <c r="CO433" s="50"/>
      <c r="CP433" s="50"/>
      <c r="CQ433" s="49"/>
      <c r="CR433" s="49"/>
      <c r="CS433" s="49"/>
      <c r="CT433" s="49"/>
      <c r="CU433" s="49"/>
      <c r="CV433" s="49"/>
      <c r="CW433" s="49"/>
      <c r="CX433" s="49"/>
      <c r="CY433" s="49"/>
      <c r="CZ433" s="49"/>
      <c r="DA433" s="49"/>
      <c r="DB433" s="49"/>
      <c r="DC433" s="49"/>
      <c r="DD433" s="49"/>
      <c r="DE433" s="49"/>
      <c r="DF433" s="49"/>
      <c r="DG433" s="49"/>
      <c r="DH433" s="49"/>
      <c r="DI433" s="49"/>
      <c r="DJ433" s="49"/>
      <c r="DK433" s="49"/>
      <c r="DL433" s="49"/>
      <c r="DM433" s="49"/>
      <c r="DN433" s="49"/>
      <c r="DO433" s="49"/>
      <c r="DP433" s="49"/>
      <c r="DQ433" s="49"/>
      <c r="DR433" s="49"/>
      <c r="DS433" s="49"/>
      <c r="DT433" s="49"/>
      <c r="DU433" s="49"/>
      <c r="DV433" s="49"/>
      <c r="DW433" s="49"/>
      <c r="DX433" s="49"/>
      <c r="DY433" s="49"/>
      <c r="DZ433" s="49"/>
      <c r="EA433" s="49"/>
      <c r="EB433" s="49"/>
      <c r="EC433" s="49"/>
      <c r="ED433" s="49"/>
      <c r="EE433" s="49"/>
      <c r="EF433" s="49"/>
      <c r="EG433" s="49"/>
      <c r="EH433" s="49"/>
      <c r="EI433" s="49"/>
      <c r="EJ433" s="49"/>
      <c r="EK433" s="49"/>
      <c r="EL433" s="49"/>
      <c r="EM433" s="49"/>
      <c r="EN433" s="49"/>
      <c r="EO433" s="49"/>
      <c r="EP433" s="49"/>
      <c r="EQ433" s="49"/>
      <c r="ER433" s="49"/>
      <c r="ES433" s="49"/>
      <c r="ET433" s="49"/>
      <c r="EU433" s="49"/>
      <c r="EV433" s="49"/>
      <c r="EW433" s="50"/>
      <c r="EX433" s="50"/>
      <c r="EY433" s="50"/>
      <c r="EZ433" s="50"/>
      <c r="FA433" s="50"/>
      <c r="FB433" s="50"/>
      <c r="FC433" s="50"/>
      <c r="FD433" s="50"/>
      <c r="FE433" s="50"/>
      <c r="FF433" s="50"/>
      <c r="FG433" s="50"/>
      <c r="FH433" s="50"/>
      <c r="FI433" s="50"/>
      <c r="FJ433" s="50"/>
      <c r="FK433" s="50"/>
      <c r="FL433" s="50"/>
      <c r="FM433" s="50"/>
      <c r="FN433" s="50"/>
      <c r="FO433" s="50"/>
      <c r="FP433" s="50"/>
      <c r="FQ433" s="50"/>
    </row>
    <row r="434" spans="1:173" s="52" customFormat="1" ht="15" customHeight="1">
      <c r="A434" s="14"/>
      <c r="B434" s="14"/>
      <c r="C434" s="14"/>
      <c r="D434" s="14"/>
      <c r="E434" s="14"/>
      <c r="F434" s="14"/>
      <c r="G434" s="14"/>
      <c r="H434" s="14"/>
      <c r="I434" s="14"/>
      <c r="J434" s="39"/>
      <c r="K434" s="39"/>
      <c r="L434" s="14"/>
      <c r="M434" s="17"/>
      <c r="N434" s="15"/>
      <c r="O434" s="15"/>
      <c r="P434" s="40"/>
      <c r="Q434" s="40"/>
      <c r="R434" s="15"/>
      <c r="S434" s="15"/>
      <c r="T434" s="15"/>
      <c r="U434" s="15"/>
      <c r="V434" s="40"/>
      <c r="W434" s="40"/>
      <c r="X434" s="15"/>
      <c r="Y434" s="14"/>
      <c r="Z434" s="14"/>
      <c r="AA434" s="14"/>
      <c r="AB434" s="14"/>
      <c r="AC434" s="15"/>
      <c r="AD434" s="15"/>
      <c r="AF434" s="53"/>
      <c r="AG434" s="53"/>
      <c r="AH434" s="53"/>
      <c r="AI434" s="49"/>
      <c r="AJ434" s="49"/>
      <c r="AK434" s="49"/>
      <c r="AL434" s="49"/>
      <c r="AM434" s="49"/>
      <c r="AN434" s="49"/>
      <c r="AO434" s="49"/>
      <c r="AP434" s="49"/>
      <c r="AQ434" s="49"/>
      <c r="AR434" s="49"/>
      <c r="AS434" s="49"/>
      <c r="AT434" s="49"/>
      <c r="AU434" s="49"/>
      <c r="AV434" s="49"/>
      <c r="AW434" s="49"/>
      <c r="AX434" s="49"/>
      <c r="AY434" s="49"/>
      <c r="AZ434" s="49"/>
      <c r="BA434" s="49"/>
      <c r="BB434" s="49"/>
      <c r="BC434" s="49"/>
      <c r="BD434" s="49"/>
      <c r="BE434" s="49"/>
      <c r="BF434" s="49"/>
      <c r="BG434" s="49"/>
      <c r="BH434" s="49"/>
      <c r="BI434" s="49"/>
      <c r="BJ434" s="49"/>
      <c r="BK434" s="49"/>
      <c r="BL434" s="49"/>
      <c r="BM434" s="49"/>
      <c r="BN434" s="49"/>
      <c r="BO434" s="49"/>
      <c r="BP434" s="49"/>
      <c r="BQ434" s="49"/>
      <c r="BR434" s="49"/>
      <c r="BS434" s="49"/>
      <c r="BT434" s="49"/>
      <c r="BU434" s="49"/>
      <c r="BV434" s="49"/>
      <c r="BW434" s="49"/>
      <c r="BX434" s="49"/>
      <c r="BY434" s="49"/>
      <c r="BZ434" s="49"/>
      <c r="CA434" s="49"/>
      <c r="CB434" s="49"/>
      <c r="CC434" s="49"/>
      <c r="CD434" s="49"/>
      <c r="CE434" s="49"/>
      <c r="CF434" s="49"/>
      <c r="CG434" s="49"/>
      <c r="CH434" s="49"/>
      <c r="CI434" s="49"/>
      <c r="CJ434" s="49"/>
      <c r="CK434" s="50"/>
      <c r="CL434" s="50"/>
      <c r="CM434" s="50"/>
      <c r="CN434" s="50"/>
      <c r="CO434" s="50"/>
      <c r="CP434" s="50"/>
      <c r="CQ434" s="49"/>
      <c r="CR434" s="49"/>
      <c r="CS434" s="49"/>
      <c r="CT434" s="49"/>
      <c r="CU434" s="49"/>
      <c r="CV434" s="49"/>
      <c r="CW434" s="49"/>
      <c r="CX434" s="49"/>
      <c r="CY434" s="49"/>
      <c r="CZ434" s="49"/>
      <c r="DA434" s="49"/>
      <c r="DB434" s="49"/>
      <c r="DC434" s="49"/>
      <c r="DD434" s="49"/>
      <c r="DE434" s="49"/>
      <c r="DF434" s="49"/>
      <c r="DG434" s="49"/>
      <c r="DH434" s="49"/>
      <c r="DI434" s="49"/>
      <c r="DJ434" s="49"/>
      <c r="DK434" s="49"/>
      <c r="DL434" s="49"/>
      <c r="DM434" s="49"/>
      <c r="DN434" s="49"/>
      <c r="DO434" s="49"/>
      <c r="DP434" s="49"/>
      <c r="DQ434" s="49"/>
      <c r="DR434" s="49"/>
      <c r="DS434" s="49"/>
      <c r="DT434" s="49"/>
      <c r="DU434" s="49"/>
      <c r="DV434" s="49"/>
      <c r="DW434" s="49"/>
      <c r="DX434" s="49"/>
      <c r="DY434" s="49"/>
      <c r="DZ434" s="49"/>
      <c r="EA434" s="49"/>
      <c r="EB434" s="49"/>
      <c r="EC434" s="49"/>
      <c r="ED434" s="49"/>
      <c r="EE434" s="49"/>
      <c r="EF434" s="49"/>
      <c r="EG434" s="49"/>
      <c r="EH434" s="49"/>
      <c r="EI434" s="49"/>
      <c r="EJ434" s="49"/>
      <c r="EK434" s="49"/>
      <c r="EL434" s="49"/>
      <c r="EM434" s="49"/>
      <c r="EN434" s="49"/>
      <c r="EO434" s="49"/>
      <c r="EP434" s="49"/>
      <c r="EQ434" s="49"/>
      <c r="ER434" s="49"/>
      <c r="ES434" s="49"/>
      <c r="ET434" s="49"/>
      <c r="EU434" s="49"/>
      <c r="EV434" s="49"/>
      <c r="EW434" s="50"/>
      <c r="EX434" s="50"/>
      <c r="EY434" s="50"/>
      <c r="EZ434" s="50"/>
      <c r="FA434" s="50"/>
      <c r="FB434" s="50"/>
      <c r="FC434" s="50"/>
      <c r="FD434" s="50"/>
      <c r="FE434" s="50"/>
      <c r="FF434" s="50"/>
      <c r="FG434" s="50"/>
      <c r="FH434" s="50"/>
      <c r="FI434" s="50"/>
      <c r="FJ434" s="50"/>
      <c r="FK434" s="50"/>
      <c r="FL434" s="50"/>
      <c r="FM434" s="50"/>
      <c r="FN434" s="50"/>
      <c r="FO434" s="50"/>
      <c r="FP434" s="50"/>
      <c r="FQ434" s="50"/>
    </row>
    <row r="435" spans="1:173" s="52" customFormat="1" ht="15" customHeight="1">
      <c r="A435" s="14"/>
      <c r="B435" s="14"/>
      <c r="C435" s="14"/>
      <c r="D435" s="14"/>
      <c r="E435" s="14"/>
      <c r="F435" s="14"/>
      <c r="G435" s="14"/>
      <c r="H435" s="14"/>
      <c r="I435" s="14"/>
      <c r="J435" s="39"/>
      <c r="K435" s="39"/>
      <c r="L435" s="14"/>
      <c r="M435" s="17"/>
      <c r="N435" s="15"/>
      <c r="O435" s="15"/>
      <c r="P435" s="40"/>
      <c r="Q435" s="40"/>
      <c r="R435" s="15"/>
      <c r="S435" s="15"/>
      <c r="T435" s="15"/>
      <c r="U435" s="15"/>
      <c r="V435" s="40"/>
      <c r="W435" s="40"/>
      <c r="X435" s="15"/>
      <c r="Y435" s="14"/>
      <c r="Z435" s="14"/>
      <c r="AA435" s="14"/>
      <c r="AB435" s="14"/>
      <c r="AC435" s="15"/>
      <c r="AD435" s="15"/>
      <c r="AF435" s="53"/>
      <c r="AG435" s="53"/>
      <c r="AH435" s="53"/>
      <c r="AI435" s="49"/>
      <c r="AJ435" s="49"/>
      <c r="AK435" s="49"/>
      <c r="AL435" s="49"/>
      <c r="AM435" s="49"/>
      <c r="AN435" s="49"/>
      <c r="AO435" s="49"/>
      <c r="AP435" s="49"/>
      <c r="AQ435" s="49"/>
      <c r="AR435" s="49"/>
      <c r="AS435" s="49"/>
      <c r="AT435" s="49"/>
      <c r="AU435" s="49"/>
      <c r="AV435" s="49"/>
      <c r="AW435" s="49"/>
      <c r="AX435" s="49"/>
      <c r="AY435" s="49"/>
      <c r="AZ435" s="49"/>
      <c r="BA435" s="49"/>
      <c r="BB435" s="49"/>
      <c r="BC435" s="49"/>
      <c r="BD435" s="49"/>
      <c r="BE435" s="49"/>
      <c r="BF435" s="49"/>
      <c r="BG435" s="49"/>
      <c r="BH435" s="49"/>
      <c r="BI435" s="49"/>
      <c r="BJ435" s="49"/>
      <c r="BK435" s="49"/>
      <c r="BL435" s="49"/>
      <c r="BM435" s="49"/>
      <c r="BN435" s="49"/>
      <c r="BO435" s="49"/>
      <c r="BP435" s="49"/>
      <c r="BQ435" s="49"/>
      <c r="BR435" s="49"/>
      <c r="BS435" s="49"/>
      <c r="BT435" s="49"/>
      <c r="BU435" s="49"/>
      <c r="BV435" s="49"/>
      <c r="BW435" s="49"/>
      <c r="BX435" s="49"/>
      <c r="BY435" s="49"/>
      <c r="BZ435" s="49"/>
      <c r="CA435" s="49"/>
      <c r="CB435" s="49"/>
      <c r="CC435" s="49"/>
      <c r="CD435" s="49"/>
      <c r="CE435" s="49"/>
      <c r="CF435" s="49"/>
      <c r="CG435" s="49"/>
      <c r="CH435" s="49"/>
      <c r="CI435" s="49"/>
      <c r="CJ435" s="49"/>
      <c r="CK435" s="50"/>
      <c r="CL435" s="50"/>
      <c r="CM435" s="50"/>
      <c r="CN435" s="50"/>
      <c r="CO435" s="50"/>
      <c r="CP435" s="50"/>
      <c r="CQ435" s="49"/>
      <c r="CR435" s="49"/>
      <c r="CS435" s="49"/>
      <c r="CT435" s="49"/>
      <c r="CU435" s="49"/>
      <c r="CV435" s="49"/>
      <c r="CW435" s="49"/>
      <c r="CX435" s="49"/>
      <c r="CY435" s="49"/>
      <c r="CZ435" s="49"/>
      <c r="DA435" s="49"/>
      <c r="DB435" s="49"/>
      <c r="DC435" s="49"/>
      <c r="DD435" s="49"/>
      <c r="DE435" s="49"/>
      <c r="DF435" s="49"/>
      <c r="DG435" s="49"/>
      <c r="DH435" s="49"/>
      <c r="DI435" s="49"/>
      <c r="DJ435" s="49"/>
      <c r="DK435" s="49"/>
      <c r="DL435" s="49"/>
      <c r="DM435" s="49"/>
      <c r="DN435" s="49"/>
      <c r="DO435" s="49"/>
      <c r="DP435" s="49"/>
      <c r="DQ435" s="49"/>
      <c r="DR435" s="49"/>
      <c r="DS435" s="49"/>
      <c r="DT435" s="49"/>
      <c r="DU435" s="49"/>
      <c r="DV435" s="49"/>
      <c r="DW435" s="49"/>
      <c r="DX435" s="49"/>
      <c r="DY435" s="49"/>
      <c r="DZ435" s="49"/>
      <c r="EA435" s="49"/>
      <c r="EB435" s="49"/>
      <c r="EC435" s="49"/>
      <c r="ED435" s="49"/>
      <c r="EE435" s="49"/>
      <c r="EF435" s="49"/>
      <c r="EG435" s="49"/>
      <c r="EH435" s="49"/>
      <c r="EI435" s="49"/>
      <c r="EJ435" s="49"/>
      <c r="EK435" s="49"/>
      <c r="EL435" s="49"/>
      <c r="EM435" s="49"/>
      <c r="EN435" s="49"/>
      <c r="EO435" s="49"/>
      <c r="EP435" s="49"/>
      <c r="EQ435" s="49"/>
      <c r="ER435" s="49"/>
      <c r="ES435" s="49"/>
      <c r="ET435" s="49"/>
      <c r="EU435" s="49"/>
      <c r="EV435" s="49"/>
      <c r="EW435" s="50"/>
      <c r="EX435" s="50"/>
      <c r="EY435" s="50"/>
      <c r="EZ435" s="50"/>
      <c r="FA435" s="50"/>
      <c r="FB435" s="50"/>
      <c r="FC435" s="50"/>
      <c r="FD435" s="50"/>
      <c r="FE435" s="50"/>
      <c r="FF435" s="50"/>
      <c r="FG435" s="50"/>
      <c r="FH435" s="50"/>
      <c r="FI435" s="50"/>
      <c r="FJ435" s="50"/>
      <c r="FK435" s="50"/>
      <c r="FL435" s="50"/>
      <c r="FM435" s="50"/>
      <c r="FN435" s="50"/>
      <c r="FO435" s="50"/>
      <c r="FP435" s="50"/>
      <c r="FQ435" s="50"/>
    </row>
    <row r="436" spans="1:173" s="52" customFormat="1" ht="15" customHeight="1">
      <c r="A436" s="14"/>
      <c r="B436" s="14"/>
      <c r="C436" s="14"/>
      <c r="D436" s="14"/>
      <c r="E436" s="14"/>
      <c r="F436" s="14"/>
      <c r="G436" s="14"/>
      <c r="H436" s="14"/>
      <c r="I436" s="14"/>
      <c r="J436" s="39"/>
      <c r="K436" s="39"/>
      <c r="L436" s="14"/>
      <c r="M436" s="17"/>
      <c r="N436" s="15"/>
      <c r="O436" s="15"/>
      <c r="P436" s="40"/>
      <c r="Q436" s="40"/>
      <c r="R436" s="15"/>
      <c r="S436" s="15"/>
      <c r="T436" s="15"/>
      <c r="U436" s="15"/>
      <c r="V436" s="40"/>
      <c r="W436" s="40"/>
      <c r="X436" s="15"/>
      <c r="Y436" s="14"/>
      <c r="Z436" s="14"/>
      <c r="AA436" s="14"/>
      <c r="AB436" s="14"/>
      <c r="AC436" s="15"/>
      <c r="AD436" s="15"/>
      <c r="AF436" s="53"/>
      <c r="AG436" s="53"/>
      <c r="AH436" s="53"/>
      <c r="AI436" s="49"/>
      <c r="AJ436" s="49"/>
      <c r="AK436" s="49"/>
      <c r="AL436" s="49"/>
      <c r="AM436" s="49"/>
      <c r="AN436" s="49"/>
      <c r="AO436" s="49"/>
      <c r="AP436" s="49"/>
      <c r="AQ436" s="49"/>
      <c r="AR436" s="49"/>
      <c r="AS436" s="49"/>
      <c r="AT436" s="49"/>
      <c r="AU436" s="49"/>
      <c r="AV436" s="49"/>
      <c r="AW436" s="49"/>
      <c r="AX436" s="49"/>
      <c r="AY436" s="49"/>
      <c r="AZ436" s="49"/>
      <c r="BA436" s="49"/>
      <c r="BB436" s="49"/>
      <c r="BC436" s="49"/>
      <c r="BD436" s="49"/>
      <c r="BE436" s="49"/>
      <c r="BF436" s="49"/>
      <c r="BG436" s="49"/>
      <c r="BH436" s="49"/>
      <c r="BI436" s="49"/>
      <c r="BJ436" s="49"/>
      <c r="BK436" s="49"/>
      <c r="BL436" s="49"/>
      <c r="BM436" s="49"/>
      <c r="BN436" s="49"/>
      <c r="BO436" s="49"/>
      <c r="BP436" s="49"/>
      <c r="BQ436" s="49"/>
      <c r="BR436" s="49"/>
      <c r="BS436" s="49"/>
      <c r="BT436" s="49"/>
      <c r="BU436" s="49"/>
      <c r="BV436" s="49"/>
      <c r="BW436" s="49"/>
      <c r="BX436" s="49"/>
      <c r="BY436" s="49"/>
      <c r="BZ436" s="49"/>
      <c r="CA436" s="49"/>
      <c r="CB436" s="49"/>
      <c r="CC436" s="49"/>
      <c r="CD436" s="49"/>
      <c r="CE436" s="49"/>
      <c r="CF436" s="49"/>
      <c r="CG436" s="49"/>
      <c r="CH436" s="49"/>
      <c r="CI436" s="49"/>
      <c r="CJ436" s="49"/>
      <c r="CK436" s="50"/>
      <c r="CL436" s="50"/>
      <c r="CM436" s="50"/>
      <c r="CN436" s="50"/>
      <c r="CO436" s="50"/>
      <c r="CP436" s="50"/>
      <c r="CQ436" s="49"/>
      <c r="CR436" s="49"/>
      <c r="CS436" s="49"/>
      <c r="CT436" s="49"/>
      <c r="CU436" s="49"/>
      <c r="CV436" s="49"/>
      <c r="CW436" s="49"/>
      <c r="CX436" s="49"/>
      <c r="CY436" s="49"/>
      <c r="CZ436" s="49"/>
      <c r="DA436" s="49"/>
      <c r="DB436" s="49"/>
      <c r="DC436" s="49"/>
      <c r="DD436" s="49"/>
      <c r="DE436" s="49"/>
      <c r="DF436" s="49"/>
      <c r="DG436" s="49"/>
      <c r="DH436" s="49"/>
      <c r="DI436" s="49"/>
      <c r="DJ436" s="49"/>
      <c r="DK436" s="49"/>
      <c r="DL436" s="49"/>
      <c r="DM436" s="49"/>
      <c r="DN436" s="49"/>
      <c r="DO436" s="49"/>
      <c r="DP436" s="49"/>
      <c r="DQ436" s="49"/>
      <c r="DR436" s="49"/>
      <c r="DS436" s="49"/>
      <c r="DT436" s="49"/>
      <c r="DU436" s="49"/>
      <c r="DV436" s="49"/>
      <c r="DW436" s="49"/>
      <c r="DX436" s="49"/>
      <c r="DY436" s="49"/>
      <c r="DZ436" s="49"/>
      <c r="EA436" s="49"/>
      <c r="EB436" s="49"/>
      <c r="EC436" s="49"/>
      <c r="ED436" s="49"/>
      <c r="EE436" s="49"/>
      <c r="EF436" s="49"/>
      <c r="EG436" s="49"/>
      <c r="EH436" s="49"/>
      <c r="EI436" s="49"/>
      <c r="EJ436" s="49"/>
      <c r="EK436" s="49"/>
      <c r="EL436" s="49"/>
      <c r="EM436" s="49"/>
      <c r="EN436" s="49"/>
      <c r="EO436" s="49"/>
      <c r="EP436" s="49"/>
      <c r="EQ436" s="49"/>
      <c r="ER436" s="49"/>
      <c r="ES436" s="49"/>
      <c r="ET436" s="49"/>
      <c r="EU436" s="49"/>
      <c r="EV436" s="49"/>
      <c r="EW436" s="50"/>
      <c r="EX436" s="50"/>
      <c r="EY436" s="50"/>
      <c r="EZ436" s="50"/>
      <c r="FA436" s="50"/>
      <c r="FB436" s="50"/>
      <c r="FC436" s="50"/>
      <c r="FD436" s="50"/>
      <c r="FE436" s="50"/>
      <c r="FF436" s="50"/>
      <c r="FG436" s="50"/>
      <c r="FH436" s="50"/>
      <c r="FI436" s="50"/>
      <c r="FJ436" s="50"/>
      <c r="FK436" s="50"/>
      <c r="FL436" s="50"/>
      <c r="FM436" s="50"/>
      <c r="FN436" s="50"/>
      <c r="FO436" s="50"/>
      <c r="FP436" s="50"/>
      <c r="FQ436" s="50"/>
    </row>
    <row r="437" spans="1:173" s="52" customFormat="1" ht="15" customHeight="1">
      <c r="A437" s="14"/>
      <c r="B437" s="14"/>
      <c r="C437" s="14"/>
      <c r="D437" s="14"/>
      <c r="E437" s="14"/>
      <c r="F437" s="14"/>
      <c r="G437" s="14"/>
      <c r="H437" s="14"/>
      <c r="I437" s="14"/>
      <c r="J437" s="39"/>
      <c r="K437" s="39"/>
      <c r="L437" s="14"/>
      <c r="M437" s="17"/>
      <c r="N437" s="15"/>
      <c r="O437" s="15"/>
      <c r="P437" s="40"/>
      <c r="Q437" s="40"/>
      <c r="R437" s="15"/>
      <c r="S437" s="15"/>
      <c r="T437" s="15"/>
      <c r="U437" s="15"/>
      <c r="V437" s="40"/>
      <c r="W437" s="40"/>
      <c r="X437" s="15"/>
      <c r="Y437" s="14"/>
      <c r="Z437" s="14"/>
      <c r="AA437" s="14"/>
      <c r="AB437" s="14"/>
      <c r="AC437" s="15"/>
      <c r="AD437" s="15"/>
      <c r="AF437" s="53"/>
      <c r="AG437" s="53"/>
      <c r="AH437" s="53"/>
      <c r="AI437" s="49"/>
      <c r="AJ437" s="49"/>
      <c r="AK437" s="49"/>
      <c r="AL437" s="49"/>
      <c r="AM437" s="49"/>
      <c r="AN437" s="49"/>
      <c r="AO437" s="49"/>
      <c r="AP437" s="49"/>
      <c r="AQ437" s="49"/>
      <c r="AR437" s="49"/>
      <c r="AS437" s="49"/>
      <c r="AT437" s="49"/>
      <c r="AU437" s="49"/>
      <c r="AV437" s="49"/>
      <c r="AW437" s="49"/>
      <c r="AX437" s="49"/>
      <c r="AY437" s="49"/>
      <c r="AZ437" s="49"/>
      <c r="BA437" s="49"/>
      <c r="BB437" s="49"/>
      <c r="BC437" s="49"/>
      <c r="BD437" s="49"/>
      <c r="BE437" s="49"/>
      <c r="BF437" s="49"/>
      <c r="BG437" s="49"/>
      <c r="BH437" s="49"/>
      <c r="BI437" s="49"/>
      <c r="BJ437" s="49"/>
      <c r="BK437" s="49"/>
      <c r="BL437" s="49"/>
      <c r="BM437" s="49"/>
      <c r="BN437" s="49"/>
      <c r="BO437" s="49"/>
      <c r="BP437" s="49"/>
      <c r="BQ437" s="49"/>
      <c r="BR437" s="49"/>
      <c r="BS437" s="49"/>
      <c r="BT437" s="49"/>
      <c r="BU437" s="49"/>
      <c r="BV437" s="49"/>
      <c r="BW437" s="49"/>
      <c r="BX437" s="49"/>
      <c r="BY437" s="49"/>
      <c r="BZ437" s="49"/>
      <c r="CA437" s="49"/>
      <c r="CB437" s="49"/>
      <c r="CC437" s="49"/>
      <c r="CD437" s="49"/>
      <c r="CE437" s="49"/>
      <c r="CF437" s="49"/>
      <c r="CG437" s="49"/>
      <c r="CH437" s="49"/>
      <c r="CI437" s="49"/>
      <c r="CJ437" s="49"/>
      <c r="CK437" s="50"/>
      <c r="CL437" s="50"/>
      <c r="CM437" s="50"/>
      <c r="CN437" s="50"/>
      <c r="CO437" s="50"/>
      <c r="CP437" s="50"/>
      <c r="CQ437" s="49"/>
      <c r="CR437" s="49"/>
      <c r="CS437" s="49"/>
      <c r="CT437" s="49"/>
      <c r="CU437" s="49"/>
      <c r="CV437" s="49"/>
      <c r="CW437" s="49"/>
      <c r="CX437" s="49"/>
      <c r="CY437" s="49"/>
      <c r="CZ437" s="49"/>
      <c r="DA437" s="49"/>
      <c r="DB437" s="49"/>
      <c r="DC437" s="49"/>
      <c r="DD437" s="49"/>
      <c r="DE437" s="49"/>
      <c r="DF437" s="49"/>
      <c r="DG437" s="49"/>
      <c r="DH437" s="49"/>
      <c r="DI437" s="49"/>
      <c r="DJ437" s="49"/>
      <c r="DK437" s="49"/>
      <c r="DL437" s="49"/>
      <c r="DM437" s="49"/>
      <c r="DN437" s="49"/>
      <c r="DO437" s="49"/>
      <c r="DP437" s="49"/>
      <c r="DQ437" s="49"/>
      <c r="DR437" s="49"/>
      <c r="DS437" s="49"/>
      <c r="DT437" s="49"/>
      <c r="DU437" s="49"/>
      <c r="DV437" s="49"/>
      <c r="DW437" s="49"/>
      <c r="DX437" s="49"/>
      <c r="DY437" s="49"/>
      <c r="DZ437" s="49"/>
      <c r="EA437" s="49"/>
      <c r="EB437" s="49"/>
      <c r="EC437" s="49"/>
      <c r="ED437" s="49"/>
      <c r="EE437" s="49"/>
      <c r="EF437" s="49"/>
      <c r="EG437" s="49"/>
      <c r="EH437" s="49"/>
      <c r="EI437" s="49"/>
      <c r="EJ437" s="49"/>
      <c r="EK437" s="49"/>
      <c r="EL437" s="49"/>
      <c r="EM437" s="49"/>
      <c r="EN437" s="49"/>
      <c r="EO437" s="49"/>
      <c r="EP437" s="49"/>
      <c r="EQ437" s="49"/>
      <c r="ER437" s="49"/>
      <c r="ES437" s="49"/>
      <c r="ET437" s="49"/>
      <c r="EU437" s="49"/>
      <c r="EV437" s="49"/>
      <c r="EW437" s="50"/>
      <c r="EX437" s="50"/>
      <c r="EY437" s="50"/>
      <c r="EZ437" s="50"/>
      <c r="FA437" s="50"/>
      <c r="FB437" s="50"/>
      <c r="FC437" s="50"/>
      <c r="FD437" s="50"/>
      <c r="FE437" s="50"/>
      <c r="FF437" s="50"/>
      <c r="FG437" s="50"/>
      <c r="FH437" s="50"/>
      <c r="FI437" s="50"/>
      <c r="FJ437" s="50"/>
      <c r="FK437" s="50"/>
      <c r="FL437" s="50"/>
      <c r="FM437" s="50"/>
      <c r="FN437" s="50"/>
      <c r="FO437" s="50"/>
      <c r="FP437" s="50"/>
      <c r="FQ437" s="50"/>
    </row>
    <row r="438" spans="1:173" s="52" customFormat="1" ht="15" customHeight="1">
      <c r="A438" s="14"/>
      <c r="B438" s="14"/>
      <c r="C438" s="14"/>
      <c r="D438" s="14"/>
      <c r="E438" s="14"/>
      <c r="F438" s="14"/>
      <c r="G438" s="14"/>
      <c r="H438" s="14"/>
      <c r="I438" s="14"/>
      <c r="J438" s="39"/>
      <c r="K438" s="39"/>
      <c r="L438" s="14"/>
      <c r="M438" s="17"/>
      <c r="N438" s="15"/>
      <c r="O438" s="15"/>
      <c r="P438" s="40"/>
      <c r="Q438" s="40"/>
      <c r="R438" s="15"/>
      <c r="S438" s="15"/>
      <c r="T438" s="15"/>
      <c r="U438" s="15"/>
      <c r="V438" s="40"/>
      <c r="W438" s="40"/>
      <c r="X438" s="15"/>
      <c r="Y438" s="14"/>
      <c r="Z438" s="14"/>
      <c r="AA438" s="14"/>
      <c r="AB438" s="14"/>
      <c r="AC438" s="15"/>
      <c r="AD438" s="15"/>
      <c r="AF438" s="53"/>
      <c r="AG438" s="53"/>
      <c r="AH438" s="53"/>
      <c r="AI438" s="49"/>
      <c r="AJ438" s="49"/>
      <c r="AK438" s="49"/>
      <c r="AL438" s="49"/>
      <c r="AM438" s="49"/>
      <c r="AN438" s="49"/>
      <c r="AO438" s="49"/>
      <c r="AP438" s="49"/>
      <c r="AQ438" s="49"/>
      <c r="AR438" s="49"/>
      <c r="AS438" s="49"/>
      <c r="AT438" s="49"/>
      <c r="AU438" s="49"/>
      <c r="AV438" s="49"/>
      <c r="AW438" s="49"/>
      <c r="AX438" s="49"/>
      <c r="AY438" s="49"/>
      <c r="AZ438" s="49"/>
      <c r="BA438" s="49"/>
      <c r="BB438" s="49"/>
      <c r="BC438" s="49"/>
      <c r="BD438" s="49"/>
      <c r="BE438" s="49"/>
      <c r="BF438" s="49"/>
      <c r="BG438" s="49"/>
      <c r="BH438" s="49"/>
      <c r="BI438" s="49"/>
      <c r="BJ438" s="49"/>
      <c r="BK438" s="49"/>
      <c r="BL438" s="49"/>
      <c r="BM438" s="49"/>
      <c r="BN438" s="49"/>
      <c r="BO438" s="49"/>
      <c r="BP438" s="49"/>
      <c r="BQ438" s="49"/>
      <c r="BR438" s="49"/>
      <c r="BS438" s="49"/>
      <c r="BT438" s="49"/>
      <c r="BU438" s="49"/>
      <c r="BV438" s="49"/>
      <c r="BW438" s="49"/>
      <c r="BX438" s="49"/>
      <c r="BY438" s="49"/>
      <c r="BZ438" s="49"/>
      <c r="CA438" s="49"/>
      <c r="CB438" s="49"/>
      <c r="CC438" s="49"/>
      <c r="CD438" s="49"/>
      <c r="CE438" s="49"/>
      <c r="CF438" s="49"/>
      <c r="CG438" s="49"/>
      <c r="CH438" s="49"/>
      <c r="CI438" s="49"/>
      <c r="CJ438" s="49"/>
      <c r="CK438" s="50"/>
      <c r="CL438" s="50"/>
      <c r="CM438" s="50"/>
      <c r="CN438" s="50"/>
      <c r="CO438" s="50"/>
      <c r="CP438" s="50"/>
      <c r="CQ438" s="49"/>
      <c r="CR438" s="49"/>
      <c r="CS438" s="49"/>
      <c r="CT438" s="49"/>
      <c r="CU438" s="49"/>
      <c r="CV438" s="49"/>
      <c r="CW438" s="49"/>
      <c r="CX438" s="49"/>
      <c r="CY438" s="49"/>
      <c r="CZ438" s="49"/>
      <c r="DA438" s="49"/>
      <c r="DB438" s="49"/>
      <c r="DC438" s="49"/>
      <c r="DD438" s="49"/>
      <c r="DE438" s="49"/>
      <c r="DF438" s="49"/>
      <c r="DG438" s="49"/>
      <c r="DH438" s="49"/>
      <c r="DI438" s="49"/>
      <c r="DJ438" s="49"/>
      <c r="DK438" s="49"/>
      <c r="DL438" s="49"/>
      <c r="DM438" s="49"/>
      <c r="DN438" s="49"/>
      <c r="DO438" s="49"/>
      <c r="DP438" s="49"/>
      <c r="DQ438" s="49"/>
      <c r="DR438" s="49"/>
      <c r="DS438" s="49"/>
      <c r="DT438" s="49"/>
      <c r="DU438" s="49"/>
      <c r="DV438" s="49"/>
      <c r="DW438" s="49"/>
      <c r="DX438" s="49"/>
      <c r="DY438" s="49"/>
      <c r="DZ438" s="49"/>
      <c r="EA438" s="49"/>
      <c r="EB438" s="49"/>
      <c r="EC438" s="49"/>
      <c r="ED438" s="49"/>
      <c r="EE438" s="49"/>
      <c r="EF438" s="49"/>
      <c r="EG438" s="49"/>
      <c r="EH438" s="49"/>
      <c r="EI438" s="49"/>
      <c r="EJ438" s="49"/>
      <c r="EK438" s="49"/>
      <c r="EL438" s="49"/>
      <c r="EM438" s="49"/>
      <c r="EN438" s="49"/>
      <c r="EO438" s="49"/>
      <c r="EP438" s="49"/>
      <c r="EQ438" s="49"/>
      <c r="ER438" s="49"/>
      <c r="ES438" s="49"/>
      <c r="ET438" s="49"/>
      <c r="EU438" s="49"/>
      <c r="EV438" s="49"/>
      <c r="EW438" s="50"/>
      <c r="EX438" s="50"/>
      <c r="EY438" s="50"/>
      <c r="EZ438" s="50"/>
      <c r="FA438" s="50"/>
      <c r="FB438" s="50"/>
      <c r="FC438" s="50"/>
      <c r="FD438" s="50"/>
      <c r="FE438" s="50"/>
      <c r="FF438" s="50"/>
      <c r="FG438" s="50"/>
      <c r="FH438" s="50"/>
      <c r="FI438" s="50"/>
      <c r="FJ438" s="50"/>
      <c r="FK438" s="50"/>
      <c r="FL438" s="50"/>
      <c r="FM438" s="50"/>
      <c r="FN438" s="50"/>
      <c r="FO438" s="50"/>
      <c r="FP438" s="50"/>
      <c r="FQ438" s="50"/>
    </row>
    <row r="439" spans="1:173" s="52" customFormat="1" ht="15" customHeight="1">
      <c r="A439" s="14"/>
      <c r="B439" s="14"/>
      <c r="C439" s="14"/>
      <c r="D439" s="14"/>
      <c r="E439" s="14"/>
      <c r="F439" s="14"/>
      <c r="G439" s="14"/>
      <c r="H439" s="14"/>
      <c r="I439" s="14"/>
      <c r="J439" s="39"/>
      <c r="K439" s="39"/>
      <c r="L439" s="14"/>
      <c r="M439" s="17"/>
      <c r="N439" s="15"/>
      <c r="O439" s="15"/>
      <c r="P439" s="40"/>
      <c r="Q439" s="40"/>
      <c r="R439" s="15"/>
      <c r="S439" s="15"/>
      <c r="T439" s="15"/>
      <c r="U439" s="15"/>
      <c r="V439" s="40"/>
      <c r="W439" s="40"/>
      <c r="X439" s="15"/>
      <c r="Y439" s="14"/>
      <c r="Z439" s="14"/>
      <c r="AA439" s="14"/>
      <c r="AB439" s="14"/>
      <c r="AC439" s="15"/>
      <c r="AD439" s="15"/>
      <c r="AF439" s="53"/>
      <c r="AG439" s="53"/>
      <c r="AH439" s="53"/>
      <c r="AI439" s="49"/>
      <c r="AJ439" s="49"/>
      <c r="AK439" s="49"/>
      <c r="AL439" s="49"/>
      <c r="AM439" s="49"/>
      <c r="AN439" s="49"/>
      <c r="AO439" s="49"/>
      <c r="AP439" s="49"/>
      <c r="AQ439" s="49"/>
      <c r="AR439" s="49"/>
      <c r="AS439" s="49"/>
      <c r="AT439" s="49"/>
      <c r="AU439" s="49"/>
      <c r="AV439" s="49"/>
      <c r="AW439" s="49"/>
      <c r="AX439" s="49"/>
      <c r="AY439" s="49"/>
      <c r="AZ439" s="49"/>
      <c r="BA439" s="49"/>
      <c r="BB439" s="49"/>
      <c r="BC439" s="49"/>
      <c r="BD439" s="49"/>
      <c r="BE439" s="49"/>
      <c r="BF439" s="49"/>
      <c r="BG439" s="49"/>
      <c r="BH439" s="49"/>
      <c r="BI439" s="49"/>
      <c r="BJ439" s="49"/>
      <c r="BK439" s="49"/>
      <c r="BL439" s="49"/>
      <c r="BM439" s="49"/>
      <c r="BN439" s="49"/>
      <c r="BO439" s="49"/>
      <c r="BP439" s="49"/>
      <c r="BQ439" s="49"/>
      <c r="BR439" s="49"/>
      <c r="BS439" s="49"/>
      <c r="BT439" s="49"/>
      <c r="BU439" s="49"/>
      <c r="BV439" s="49"/>
      <c r="BW439" s="49"/>
      <c r="BX439" s="49"/>
      <c r="BY439" s="49"/>
      <c r="BZ439" s="49"/>
      <c r="CA439" s="49"/>
      <c r="CB439" s="49"/>
      <c r="CC439" s="49"/>
      <c r="CD439" s="49"/>
      <c r="CE439" s="49"/>
      <c r="CF439" s="49"/>
      <c r="CG439" s="49"/>
      <c r="CH439" s="49"/>
      <c r="CI439" s="49"/>
      <c r="CJ439" s="49"/>
      <c r="CK439" s="50"/>
      <c r="CL439" s="50"/>
      <c r="CM439" s="50"/>
      <c r="CN439" s="50"/>
      <c r="CO439" s="50"/>
      <c r="CP439" s="50"/>
      <c r="CQ439" s="49"/>
      <c r="CR439" s="49"/>
      <c r="CS439" s="49"/>
      <c r="CT439" s="49"/>
      <c r="CU439" s="49"/>
      <c r="CV439" s="49"/>
      <c r="CW439" s="49"/>
      <c r="CX439" s="49"/>
      <c r="CY439" s="49"/>
      <c r="CZ439" s="49"/>
      <c r="DA439" s="49"/>
      <c r="DB439" s="49"/>
      <c r="DC439" s="49"/>
      <c r="DD439" s="49"/>
      <c r="DE439" s="49"/>
      <c r="DF439" s="49"/>
      <c r="DG439" s="49"/>
      <c r="DH439" s="49"/>
      <c r="DI439" s="49"/>
      <c r="DJ439" s="49"/>
      <c r="DK439" s="49"/>
      <c r="DL439" s="49"/>
      <c r="DM439" s="49"/>
      <c r="DN439" s="49"/>
      <c r="DO439" s="49"/>
      <c r="DP439" s="49"/>
      <c r="DQ439" s="49"/>
      <c r="DR439" s="49"/>
      <c r="DS439" s="49"/>
      <c r="DT439" s="49"/>
      <c r="DU439" s="49"/>
      <c r="DV439" s="49"/>
      <c r="DW439" s="49"/>
      <c r="DX439" s="49"/>
      <c r="DY439" s="49"/>
      <c r="DZ439" s="49"/>
      <c r="EA439" s="49"/>
      <c r="EB439" s="49"/>
      <c r="EC439" s="49"/>
      <c r="ED439" s="49"/>
      <c r="EE439" s="49"/>
      <c r="EF439" s="49"/>
      <c r="EG439" s="49"/>
      <c r="EH439" s="49"/>
      <c r="EI439" s="49"/>
      <c r="EJ439" s="49"/>
      <c r="EK439" s="49"/>
      <c r="EL439" s="49"/>
      <c r="EM439" s="49"/>
      <c r="EN439" s="49"/>
      <c r="EO439" s="49"/>
      <c r="EP439" s="49"/>
      <c r="EQ439" s="49"/>
      <c r="ER439" s="49"/>
      <c r="ES439" s="49"/>
      <c r="ET439" s="49"/>
      <c r="EU439" s="49"/>
      <c r="EV439" s="49"/>
      <c r="EW439" s="50"/>
      <c r="EX439" s="50"/>
      <c r="EY439" s="50"/>
      <c r="EZ439" s="50"/>
      <c r="FA439" s="50"/>
      <c r="FB439" s="50"/>
      <c r="FC439" s="50"/>
      <c r="FD439" s="50"/>
      <c r="FE439" s="50"/>
      <c r="FF439" s="50"/>
      <c r="FG439" s="50"/>
      <c r="FH439" s="50"/>
      <c r="FI439" s="50"/>
      <c r="FJ439" s="50"/>
      <c r="FK439" s="50"/>
      <c r="FL439" s="50"/>
      <c r="FM439" s="50"/>
      <c r="FN439" s="50"/>
      <c r="FO439" s="50"/>
      <c r="FP439" s="50"/>
      <c r="FQ439" s="50"/>
    </row>
    <row r="440" spans="1:173" s="52" customFormat="1" ht="15" customHeight="1">
      <c r="A440" s="14"/>
      <c r="B440" s="14"/>
      <c r="C440" s="14"/>
      <c r="D440" s="14"/>
      <c r="E440" s="14"/>
      <c r="F440" s="14"/>
      <c r="G440" s="14"/>
      <c r="H440" s="14"/>
      <c r="I440" s="14"/>
      <c r="J440" s="39"/>
      <c r="K440" s="39"/>
      <c r="L440" s="14"/>
      <c r="M440" s="17"/>
      <c r="N440" s="15"/>
      <c r="O440" s="15"/>
      <c r="P440" s="40"/>
      <c r="Q440" s="40"/>
      <c r="R440" s="15"/>
      <c r="S440" s="15"/>
      <c r="T440" s="15"/>
      <c r="U440" s="15"/>
      <c r="V440" s="40"/>
      <c r="W440" s="40"/>
      <c r="X440" s="15"/>
      <c r="Y440" s="14"/>
      <c r="Z440" s="14"/>
      <c r="AA440" s="14"/>
      <c r="AB440" s="14"/>
      <c r="AC440" s="15"/>
      <c r="AD440" s="15"/>
      <c r="AF440" s="53"/>
      <c r="AG440" s="53"/>
      <c r="AH440" s="53"/>
      <c r="AI440" s="49"/>
      <c r="AJ440" s="49"/>
      <c r="AK440" s="49"/>
      <c r="AL440" s="49"/>
      <c r="AM440" s="49"/>
      <c r="AN440" s="49"/>
      <c r="AO440" s="49"/>
      <c r="AP440" s="49"/>
      <c r="AQ440" s="49"/>
      <c r="AR440" s="49"/>
      <c r="AS440" s="49"/>
      <c r="AT440" s="49"/>
      <c r="AU440" s="49"/>
      <c r="AV440" s="49"/>
      <c r="AW440" s="49"/>
      <c r="AX440" s="49"/>
      <c r="AY440" s="49"/>
      <c r="AZ440" s="49"/>
      <c r="BA440" s="49"/>
      <c r="BB440" s="49"/>
      <c r="BC440" s="49"/>
      <c r="BD440" s="49"/>
      <c r="BE440" s="49"/>
      <c r="BF440" s="49"/>
      <c r="BG440" s="49"/>
      <c r="BH440" s="49"/>
      <c r="BI440" s="49"/>
      <c r="BJ440" s="49"/>
      <c r="BK440" s="49"/>
      <c r="BL440" s="49"/>
      <c r="BM440" s="49"/>
      <c r="BN440" s="49"/>
      <c r="BO440" s="49"/>
      <c r="BP440" s="49"/>
      <c r="BQ440" s="49"/>
      <c r="BR440" s="49"/>
      <c r="BS440" s="49"/>
      <c r="BT440" s="49"/>
      <c r="BU440" s="49"/>
      <c r="BV440" s="49"/>
      <c r="BW440" s="49"/>
      <c r="BX440" s="49"/>
      <c r="BY440" s="49"/>
      <c r="BZ440" s="49"/>
      <c r="CA440" s="49"/>
      <c r="CB440" s="49"/>
      <c r="CC440" s="49"/>
      <c r="CD440" s="49"/>
      <c r="CE440" s="49"/>
      <c r="CF440" s="49"/>
      <c r="CG440" s="49"/>
      <c r="CH440" s="49"/>
      <c r="CI440" s="49"/>
      <c r="CJ440" s="49"/>
      <c r="CK440" s="50"/>
      <c r="CL440" s="50"/>
      <c r="CM440" s="50"/>
      <c r="CN440" s="50"/>
      <c r="CO440" s="50"/>
      <c r="CP440" s="50"/>
      <c r="CQ440" s="49"/>
      <c r="CR440" s="49"/>
      <c r="CS440" s="49"/>
      <c r="CT440" s="49"/>
      <c r="CU440" s="49"/>
      <c r="CV440" s="49"/>
      <c r="CW440" s="49"/>
      <c r="CX440" s="49"/>
      <c r="CY440" s="49"/>
      <c r="CZ440" s="49"/>
      <c r="DA440" s="49"/>
      <c r="DB440" s="49"/>
      <c r="DC440" s="49"/>
      <c r="DD440" s="49"/>
      <c r="DE440" s="49"/>
      <c r="DF440" s="49"/>
      <c r="DG440" s="49"/>
      <c r="DH440" s="49"/>
      <c r="DI440" s="49"/>
      <c r="DJ440" s="49"/>
      <c r="DK440" s="49"/>
      <c r="DL440" s="49"/>
      <c r="DM440" s="49"/>
      <c r="DN440" s="49"/>
      <c r="DO440" s="49"/>
      <c r="DP440" s="49"/>
      <c r="DQ440" s="49"/>
      <c r="DR440" s="49"/>
      <c r="DS440" s="49"/>
      <c r="DT440" s="49"/>
      <c r="DU440" s="49"/>
      <c r="DV440" s="49"/>
      <c r="DW440" s="49"/>
      <c r="DX440" s="49"/>
      <c r="DY440" s="49"/>
      <c r="DZ440" s="49"/>
      <c r="EA440" s="49"/>
      <c r="EB440" s="49"/>
      <c r="EC440" s="49"/>
      <c r="ED440" s="49"/>
      <c r="EE440" s="49"/>
      <c r="EF440" s="49"/>
      <c r="EG440" s="49"/>
      <c r="EH440" s="49"/>
      <c r="EI440" s="49"/>
      <c r="EJ440" s="49"/>
      <c r="EK440" s="49"/>
      <c r="EL440" s="49"/>
      <c r="EM440" s="49"/>
      <c r="EN440" s="49"/>
      <c r="EO440" s="49"/>
      <c r="EP440" s="49"/>
      <c r="EQ440" s="49"/>
      <c r="ER440" s="49"/>
      <c r="ES440" s="49"/>
      <c r="ET440" s="49"/>
      <c r="EU440" s="49"/>
      <c r="EV440" s="49"/>
      <c r="EW440" s="50"/>
      <c r="EX440" s="50"/>
      <c r="EY440" s="50"/>
      <c r="EZ440" s="50"/>
      <c r="FA440" s="50"/>
      <c r="FB440" s="50"/>
      <c r="FC440" s="50"/>
      <c r="FD440" s="50"/>
      <c r="FE440" s="50"/>
      <c r="FF440" s="50"/>
      <c r="FG440" s="50"/>
      <c r="FH440" s="50"/>
      <c r="FI440" s="50"/>
      <c r="FJ440" s="50"/>
      <c r="FK440" s="50"/>
      <c r="FL440" s="50"/>
      <c r="FM440" s="50"/>
      <c r="FN440" s="50"/>
      <c r="FO440" s="50"/>
      <c r="FP440" s="50"/>
      <c r="FQ440" s="50"/>
    </row>
  </sheetData>
  <mergeCells count="846">
    <mergeCell ref="D382:N382"/>
    <mergeCell ref="O382:R382"/>
    <mergeCell ref="D383:N383"/>
    <mergeCell ref="O383:R383"/>
    <mergeCell ref="D384:N384"/>
    <mergeCell ref="O384:R384"/>
    <mergeCell ref="D379:N379"/>
    <mergeCell ref="O379:R379"/>
    <mergeCell ref="D380:N380"/>
    <mergeCell ref="O380:R380"/>
    <mergeCell ref="D381:N381"/>
    <mergeCell ref="O381:R381"/>
    <mergeCell ref="D376:N376"/>
    <mergeCell ref="O376:R376"/>
    <mergeCell ref="D377:N377"/>
    <mergeCell ref="O377:R377"/>
    <mergeCell ref="D378:N378"/>
    <mergeCell ref="O378:R378"/>
    <mergeCell ref="D373:N373"/>
    <mergeCell ref="O373:R373"/>
    <mergeCell ref="D374:N374"/>
    <mergeCell ref="O374:R374"/>
    <mergeCell ref="D375:N375"/>
    <mergeCell ref="O375:R375"/>
    <mergeCell ref="D365:N365"/>
    <mergeCell ref="O365:R365"/>
    <mergeCell ref="D366:N366"/>
    <mergeCell ref="O366:R366"/>
    <mergeCell ref="D372:N372"/>
    <mergeCell ref="O372:R372"/>
    <mergeCell ref="D367:N367"/>
    <mergeCell ref="O367:R367"/>
    <mergeCell ref="D368:N368"/>
    <mergeCell ref="O368:R368"/>
    <mergeCell ref="D369:N369"/>
    <mergeCell ref="O369:R369"/>
    <mergeCell ref="D370:N370"/>
    <mergeCell ref="O370:R370"/>
    <mergeCell ref="D371:N371"/>
    <mergeCell ref="O371:R371"/>
    <mergeCell ref="C360:AC360"/>
    <mergeCell ref="C362:C363"/>
    <mergeCell ref="D362:N363"/>
    <mergeCell ref="O362:R363"/>
    <mergeCell ref="D364:N364"/>
    <mergeCell ref="O364:R364"/>
    <mergeCell ref="D356:N356"/>
    <mergeCell ref="O356:R356"/>
    <mergeCell ref="D357:N357"/>
    <mergeCell ref="O357:R357"/>
    <mergeCell ref="D358:N358"/>
    <mergeCell ref="O358:R358"/>
    <mergeCell ref="D353:N353"/>
    <mergeCell ref="O353:R353"/>
    <mergeCell ref="D354:N354"/>
    <mergeCell ref="O354:R354"/>
    <mergeCell ref="D355:N355"/>
    <mergeCell ref="O355:R355"/>
    <mergeCell ref="D350:N350"/>
    <mergeCell ref="O350:R350"/>
    <mergeCell ref="D351:N351"/>
    <mergeCell ref="O351:R351"/>
    <mergeCell ref="D352:N352"/>
    <mergeCell ref="O352:R352"/>
    <mergeCell ref="D347:N347"/>
    <mergeCell ref="O347:R347"/>
    <mergeCell ref="D348:N348"/>
    <mergeCell ref="O348:R348"/>
    <mergeCell ref="D349:N349"/>
    <mergeCell ref="O349:R349"/>
    <mergeCell ref="D339:N339"/>
    <mergeCell ref="O339:R339"/>
    <mergeCell ref="D340:N340"/>
    <mergeCell ref="O340:R340"/>
    <mergeCell ref="D346:N346"/>
    <mergeCell ref="O346:R346"/>
    <mergeCell ref="D341:N341"/>
    <mergeCell ref="O341:R341"/>
    <mergeCell ref="D342:N342"/>
    <mergeCell ref="O342:R342"/>
    <mergeCell ref="D343:N343"/>
    <mergeCell ref="O343:R343"/>
    <mergeCell ref="D344:N344"/>
    <mergeCell ref="O344:R344"/>
    <mergeCell ref="D345:N345"/>
    <mergeCell ref="O345:R345"/>
    <mergeCell ref="C334:AC334"/>
    <mergeCell ref="C336:C337"/>
    <mergeCell ref="D336:N337"/>
    <mergeCell ref="O336:R337"/>
    <mergeCell ref="D338:N338"/>
    <mergeCell ref="O338:R338"/>
    <mergeCell ref="D330:N330"/>
    <mergeCell ref="O330:R330"/>
    <mergeCell ref="D331:N331"/>
    <mergeCell ref="O331:R331"/>
    <mergeCell ref="D332:N332"/>
    <mergeCell ref="O332:R332"/>
    <mergeCell ref="D327:N327"/>
    <mergeCell ref="O327:R327"/>
    <mergeCell ref="D328:N328"/>
    <mergeCell ref="O328:R328"/>
    <mergeCell ref="D329:N329"/>
    <mergeCell ref="O329:R329"/>
    <mergeCell ref="D324:N324"/>
    <mergeCell ref="O324:R324"/>
    <mergeCell ref="D325:N325"/>
    <mergeCell ref="O325:R325"/>
    <mergeCell ref="D326:N326"/>
    <mergeCell ref="O326:R326"/>
    <mergeCell ref="D321:N321"/>
    <mergeCell ref="O321:R321"/>
    <mergeCell ref="D322:N322"/>
    <mergeCell ref="O322:R322"/>
    <mergeCell ref="D323:N323"/>
    <mergeCell ref="O323:R323"/>
    <mergeCell ref="D313:N313"/>
    <mergeCell ref="O313:R313"/>
    <mergeCell ref="D314:N314"/>
    <mergeCell ref="O314:R314"/>
    <mergeCell ref="D320:N320"/>
    <mergeCell ref="O320:R320"/>
    <mergeCell ref="D315:N315"/>
    <mergeCell ref="O315:R315"/>
    <mergeCell ref="D316:N316"/>
    <mergeCell ref="O316:R316"/>
    <mergeCell ref="D317:N317"/>
    <mergeCell ref="O317:R317"/>
    <mergeCell ref="D318:N318"/>
    <mergeCell ref="O318:R318"/>
    <mergeCell ref="D319:N319"/>
    <mergeCell ref="O319:R319"/>
    <mergeCell ref="C308:AC308"/>
    <mergeCell ref="C310:C311"/>
    <mergeCell ref="D310:N311"/>
    <mergeCell ref="O310:R311"/>
    <mergeCell ref="D312:N312"/>
    <mergeCell ref="O312:R312"/>
    <mergeCell ref="D304:N304"/>
    <mergeCell ref="O304:R304"/>
    <mergeCell ref="D305:N305"/>
    <mergeCell ref="O305:R305"/>
    <mergeCell ref="D306:N306"/>
    <mergeCell ref="O306:R306"/>
    <mergeCell ref="D301:N301"/>
    <mergeCell ref="O301:R301"/>
    <mergeCell ref="D302:N302"/>
    <mergeCell ref="O302:R302"/>
    <mergeCell ref="D303:N303"/>
    <mergeCell ref="O303:R303"/>
    <mergeCell ref="D298:N298"/>
    <mergeCell ref="O298:R298"/>
    <mergeCell ref="D299:N299"/>
    <mergeCell ref="O299:R299"/>
    <mergeCell ref="D300:N300"/>
    <mergeCell ref="O300:R300"/>
    <mergeCell ref="D295:N295"/>
    <mergeCell ref="O295:R295"/>
    <mergeCell ref="D296:N296"/>
    <mergeCell ref="O296:R296"/>
    <mergeCell ref="D297:N297"/>
    <mergeCell ref="O297:R297"/>
    <mergeCell ref="D287:N287"/>
    <mergeCell ref="O287:R287"/>
    <mergeCell ref="D288:N288"/>
    <mergeCell ref="O288:R288"/>
    <mergeCell ref="D294:N294"/>
    <mergeCell ref="O294:R294"/>
    <mergeCell ref="D289:N289"/>
    <mergeCell ref="O289:R289"/>
    <mergeCell ref="D290:N290"/>
    <mergeCell ref="O290:R290"/>
    <mergeCell ref="D291:N291"/>
    <mergeCell ref="O291:R291"/>
    <mergeCell ref="D292:N292"/>
    <mergeCell ref="O292:R292"/>
    <mergeCell ref="D293:N293"/>
    <mergeCell ref="O293:R293"/>
    <mergeCell ref="C282:AC282"/>
    <mergeCell ref="C284:C285"/>
    <mergeCell ref="D284:N285"/>
    <mergeCell ref="O284:R285"/>
    <mergeCell ref="D286:N286"/>
    <mergeCell ref="O286:R286"/>
    <mergeCell ref="D278:N278"/>
    <mergeCell ref="O278:R278"/>
    <mergeCell ref="D279:N279"/>
    <mergeCell ref="O279:R279"/>
    <mergeCell ref="D280:N280"/>
    <mergeCell ref="O280:R280"/>
    <mergeCell ref="D275:N275"/>
    <mergeCell ref="O275:R275"/>
    <mergeCell ref="D276:N276"/>
    <mergeCell ref="O276:R276"/>
    <mergeCell ref="D277:N277"/>
    <mergeCell ref="O277:R277"/>
    <mergeCell ref="D272:N272"/>
    <mergeCell ref="O272:R272"/>
    <mergeCell ref="D273:N273"/>
    <mergeCell ref="O273:R273"/>
    <mergeCell ref="D274:N274"/>
    <mergeCell ref="O274:R274"/>
    <mergeCell ref="D269:N269"/>
    <mergeCell ref="O269:R269"/>
    <mergeCell ref="D270:N270"/>
    <mergeCell ref="O270:R270"/>
    <mergeCell ref="D271:N271"/>
    <mergeCell ref="O271:R271"/>
    <mergeCell ref="D261:N261"/>
    <mergeCell ref="O261:R261"/>
    <mergeCell ref="D262:N262"/>
    <mergeCell ref="O262:R262"/>
    <mergeCell ref="D268:N268"/>
    <mergeCell ref="O268:R268"/>
    <mergeCell ref="D263:N263"/>
    <mergeCell ref="O263:R263"/>
    <mergeCell ref="D264:N264"/>
    <mergeCell ref="O264:R264"/>
    <mergeCell ref="D265:N265"/>
    <mergeCell ref="O265:R265"/>
    <mergeCell ref="D266:N266"/>
    <mergeCell ref="O266:R266"/>
    <mergeCell ref="D267:N267"/>
    <mergeCell ref="O267:R267"/>
    <mergeCell ref="C256:AC256"/>
    <mergeCell ref="C258:C259"/>
    <mergeCell ref="D258:N259"/>
    <mergeCell ref="O258:R259"/>
    <mergeCell ref="D260:N260"/>
    <mergeCell ref="O260:R260"/>
    <mergeCell ref="D252:N252"/>
    <mergeCell ref="O252:R252"/>
    <mergeCell ref="D253:N253"/>
    <mergeCell ref="O253:R253"/>
    <mergeCell ref="D254:N254"/>
    <mergeCell ref="O254:R254"/>
    <mergeCell ref="D249:N249"/>
    <mergeCell ref="O249:R249"/>
    <mergeCell ref="D250:N250"/>
    <mergeCell ref="O250:R250"/>
    <mergeCell ref="D251:N251"/>
    <mergeCell ref="O251:R251"/>
    <mergeCell ref="D246:N246"/>
    <mergeCell ref="O246:R246"/>
    <mergeCell ref="D247:N247"/>
    <mergeCell ref="O247:R247"/>
    <mergeCell ref="D248:N248"/>
    <mergeCell ref="O248:R248"/>
    <mergeCell ref="D243:N243"/>
    <mergeCell ref="O243:R243"/>
    <mergeCell ref="D244:N244"/>
    <mergeCell ref="O244:R244"/>
    <mergeCell ref="D245:N245"/>
    <mergeCell ref="O245:R245"/>
    <mergeCell ref="D235:N235"/>
    <mergeCell ref="O235:R235"/>
    <mergeCell ref="D236:N236"/>
    <mergeCell ref="O236:R236"/>
    <mergeCell ref="D242:N242"/>
    <mergeCell ref="O242:R242"/>
    <mergeCell ref="D237:N237"/>
    <mergeCell ref="O237:R237"/>
    <mergeCell ref="D238:N238"/>
    <mergeCell ref="O238:R238"/>
    <mergeCell ref="D239:N239"/>
    <mergeCell ref="O239:R239"/>
    <mergeCell ref="D240:N240"/>
    <mergeCell ref="O240:R240"/>
    <mergeCell ref="D241:N241"/>
    <mergeCell ref="O241:R241"/>
    <mergeCell ref="C230:AC230"/>
    <mergeCell ref="C232:C233"/>
    <mergeCell ref="D232:N233"/>
    <mergeCell ref="O232:R233"/>
    <mergeCell ref="D234:N234"/>
    <mergeCell ref="O234:R234"/>
    <mergeCell ref="D228:N228"/>
    <mergeCell ref="O228:R228"/>
    <mergeCell ref="D211:N211"/>
    <mergeCell ref="O211:R211"/>
    <mergeCell ref="D212:N212"/>
    <mergeCell ref="O212:R212"/>
    <mergeCell ref="D213:N213"/>
    <mergeCell ref="O213:R213"/>
    <mergeCell ref="D214:N214"/>
    <mergeCell ref="O214:R214"/>
    <mergeCell ref="D215:N215"/>
    <mergeCell ref="O215:R215"/>
    <mergeCell ref="D225:N225"/>
    <mergeCell ref="O225:R225"/>
    <mergeCell ref="D226:N226"/>
    <mergeCell ref="O226:R226"/>
    <mergeCell ref="D227:N227"/>
    <mergeCell ref="O227:R227"/>
    <mergeCell ref="D222:N222"/>
    <mergeCell ref="O222:R222"/>
    <mergeCell ref="D223:N223"/>
    <mergeCell ref="O223:R223"/>
    <mergeCell ref="D224:N224"/>
    <mergeCell ref="O224:R224"/>
    <mergeCell ref="D219:N219"/>
    <mergeCell ref="O219:R219"/>
    <mergeCell ref="D220:N220"/>
    <mergeCell ref="O220:R220"/>
    <mergeCell ref="D221:N221"/>
    <mergeCell ref="O221:R221"/>
    <mergeCell ref="D216:N216"/>
    <mergeCell ref="O216:R216"/>
    <mergeCell ref="D217:N217"/>
    <mergeCell ref="O217:R217"/>
    <mergeCell ref="D218:N218"/>
    <mergeCell ref="O218:R218"/>
    <mergeCell ref="D208:N208"/>
    <mergeCell ref="O208:R208"/>
    <mergeCell ref="D209:N209"/>
    <mergeCell ref="O209:R209"/>
    <mergeCell ref="D210:N210"/>
    <mergeCell ref="O210:R210"/>
    <mergeCell ref="Y200:AA200"/>
    <mergeCell ref="C204:AC204"/>
    <mergeCell ref="C206:C207"/>
    <mergeCell ref="D206:N207"/>
    <mergeCell ref="O206:R207"/>
    <mergeCell ref="C200:G200"/>
    <mergeCell ref="H200:L200"/>
    <mergeCell ref="M200:P200"/>
    <mergeCell ref="Q200:T200"/>
    <mergeCell ref="U200:X200"/>
    <mergeCell ref="Y198:AA198"/>
    <mergeCell ref="C199:G199"/>
    <mergeCell ref="H199:L199"/>
    <mergeCell ref="M199:P199"/>
    <mergeCell ref="Q199:T199"/>
    <mergeCell ref="U199:X199"/>
    <mergeCell ref="Y199:AA199"/>
    <mergeCell ref="C198:G198"/>
    <mergeCell ref="H198:L198"/>
    <mergeCell ref="M198:P198"/>
    <mergeCell ref="Q198:T198"/>
    <mergeCell ref="U198:X198"/>
    <mergeCell ref="Y196:AA196"/>
    <mergeCell ref="C197:G197"/>
    <mergeCell ref="H197:L197"/>
    <mergeCell ref="M197:P197"/>
    <mergeCell ref="Q197:T197"/>
    <mergeCell ref="U197:X197"/>
    <mergeCell ref="Y197:AA197"/>
    <mergeCell ref="C196:G196"/>
    <mergeCell ref="H196:L196"/>
    <mergeCell ref="M196:P196"/>
    <mergeCell ref="Q196:T196"/>
    <mergeCell ref="U196:X196"/>
    <mergeCell ref="Y194:AA194"/>
    <mergeCell ref="C195:G195"/>
    <mergeCell ref="H195:L195"/>
    <mergeCell ref="M195:P195"/>
    <mergeCell ref="Q195:T195"/>
    <mergeCell ref="U195:X195"/>
    <mergeCell ref="Y195:AA195"/>
    <mergeCell ref="C194:G194"/>
    <mergeCell ref="H194:L194"/>
    <mergeCell ref="M194:P194"/>
    <mergeCell ref="Q194:T194"/>
    <mergeCell ref="U194:X194"/>
    <mergeCell ref="C192:L193"/>
    <mergeCell ref="M192:P193"/>
    <mergeCell ref="Q192:T193"/>
    <mergeCell ref="U192:X193"/>
    <mergeCell ref="Y192:AA193"/>
    <mergeCell ref="D188:N188"/>
    <mergeCell ref="O188:R188"/>
    <mergeCell ref="W188:X188"/>
    <mergeCell ref="D172:N172"/>
    <mergeCell ref="O172:R172"/>
    <mergeCell ref="W172:X172"/>
    <mergeCell ref="D173:N173"/>
    <mergeCell ref="O173:R173"/>
    <mergeCell ref="W173:X173"/>
    <mergeCell ref="D174:N174"/>
    <mergeCell ref="O174:R174"/>
    <mergeCell ref="W174:X174"/>
    <mergeCell ref="D186:N186"/>
    <mergeCell ref="O186:R186"/>
    <mergeCell ref="W186:X186"/>
    <mergeCell ref="D187:N187"/>
    <mergeCell ref="O187:R187"/>
    <mergeCell ref="W187:X187"/>
    <mergeCell ref="S169:V188"/>
    <mergeCell ref="D184:N184"/>
    <mergeCell ref="O184:R184"/>
    <mergeCell ref="W184:X184"/>
    <mergeCell ref="D185:N185"/>
    <mergeCell ref="O185:R185"/>
    <mergeCell ref="W185:X185"/>
    <mergeCell ref="D182:N182"/>
    <mergeCell ref="O182:R182"/>
    <mergeCell ref="W182:X182"/>
    <mergeCell ref="D183:N183"/>
    <mergeCell ref="O183:R183"/>
    <mergeCell ref="W183:X183"/>
    <mergeCell ref="D180:N180"/>
    <mergeCell ref="O180:R180"/>
    <mergeCell ref="W180:X180"/>
    <mergeCell ref="D181:N181"/>
    <mergeCell ref="O181:R181"/>
    <mergeCell ref="W181:X181"/>
    <mergeCell ref="D178:N178"/>
    <mergeCell ref="O178:R178"/>
    <mergeCell ref="W178:X178"/>
    <mergeCell ref="D179:N179"/>
    <mergeCell ref="O179:R179"/>
    <mergeCell ref="W179:X179"/>
    <mergeCell ref="D171:N171"/>
    <mergeCell ref="O171:R171"/>
    <mergeCell ref="W171:X171"/>
    <mergeCell ref="D177:N177"/>
    <mergeCell ref="O177:R177"/>
    <mergeCell ref="W177:X177"/>
    <mergeCell ref="D175:N175"/>
    <mergeCell ref="O175:R175"/>
    <mergeCell ref="W175:X175"/>
    <mergeCell ref="D176:N176"/>
    <mergeCell ref="O176:R176"/>
    <mergeCell ref="W176:X176"/>
    <mergeCell ref="D169:N169"/>
    <mergeCell ref="O169:R169"/>
    <mergeCell ref="W169:X169"/>
    <mergeCell ref="D170:N170"/>
    <mergeCell ref="O170:R170"/>
    <mergeCell ref="W170:X170"/>
    <mergeCell ref="C165:AC165"/>
    <mergeCell ref="C167:C168"/>
    <mergeCell ref="D167:N168"/>
    <mergeCell ref="O167:X167"/>
    <mergeCell ref="O168:R168"/>
    <mergeCell ref="S168:V168"/>
    <mergeCell ref="W168:X168"/>
    <mergeCell ref="D162:N162"/>
    <mergeCell ref="O162:R162"/>
    <mergeCell ref="W162:X162"/>
    <mergeCell ref="D146:N146"/>
    <mergeCell ref="O146:R146"/>
    <mergeCell ref="W146:X146"/>
    <mergeCell ref="D147:N147"/>
    <mergeCell ref="O147:R147"/>
    <mergeCell ref="W147:X147"/>
    <mergeCell ref="D148:N148"/>
    <mergeCell ref="O148:R148"/>
    <mergeCell ref="W148:X148"/>
    <mergeCell ref="D160:N160"/>
    <mergeCell ref="O160:R160"/>
    <mergeCell ref="W160:X160"/>
    <mergeCell ref="D161:N161"/>
    <mergeCell ref="O161:R161"/>
    <mergeCell ref="W161:X161"/>
    <mergeCell ref="S143:V162"/>
    <mergeCell ref="D158:N158"/>
    <mergeCell ref="O158:R158"/>
    <mergeCell ref="W158:X158"/>
    <mergeCell ref="D159:N159"/>
    <mergeCell ref="O159:R159"/>
    <mergeCell ref="W159:X159"/>
    <mergeCell ref="D156:N156"/>
    <mergeCell ref="O156:R156"/>
    <mergeCell ref="W156:X156"/>
    <mergeCell ref="D157:N157"/>
    <mergeCell ref="O157:R157"/>
    <mergeCell ref="W157:X157"/>
    <mergeCell ref="D154:N154"/>
    <mergeCell ref="O154:R154"/>
    <mergeCell ref="W154:X154"/>
    <mergeCell ref="D155:N155"/>
    <mergeCell ref="O155:R155"/>
    <mergeCell ref="W155:X155"/>
    <mergeCell ref="D152:N152"/>
    <mergeCell ref="O152:R152"/>
    <mergeCell ref="W152:X152"/>
    <mergeCell ref="D153:N153"/>
    <mergeCell ref="O153:R153"/>
    <mergeCell ref="W153:X153"/>
    <mergeCell ref="D145:N145"/>
    <mergeCell ref="O145:R145"/>
    <mergeCell ref="W145:X145"/>
    <mergeCell ref="D151:N151"/>
    <mergeCell ref="O151:R151"/>
    <mergeCell ref="W151:X151"/>
    <mergeCell ref="D149:N149"/>
    <mergeCell ref="O149:R149"/>
    <mergeCell ref="W149:X149"/>
    <mergeCell ref="D150:N150"/>
    <mergeCell ref="O150:R150"/>
    <mergeCell ref="W150:X150"/>
    <mergeCell ref="D143:N143"/>
    <mergeCell ref="O143:R143"/>
    <mergeCell ref="W143:X143"/>
    <mergeCell ref="D144:N144"/>
    <mergeCell ref="O144:R144"/>
    <mergeCell ref="W144:X144"/>
    <mergeCell ref="C139:AC139"/>
    <mergeCell ref="C141:C142"/>
    <mergeCell ref="D141:N142"/>
    <mergeCell ref="O141:X141"/>
    <mergeCell ref="O142:R142"/>
    <mergeCell ref="S142:V142"/>
    <mergeCell ref="W142:X142"/>
    <mergeCell ref="D136:N136"/>
    <mergeCell ref="O136:R136"/>
    <mergeCell ref="W136:X136"/>
    <mergeCell ref="D120:N120"/>
    <mergeCell ref="O120:R120"/>
    <mergeCell ref="W120:X120"/>
    <mergeCell ref="D121:N121"/>
    <mergeCell ref="O121:R121"/>
    <mergeCell ref="W121:X121"/>
    <mergeCell ref="D122:N122"/>
    <mergeCell ref="O122:R122"/>
    <mergeCell ref="W122:X122"/>
    <mergeCell ref="D134:N134"/>
    <mergeCell ref="O134:R134"/>
    <mergeCell ref="W134:X134"/>
    <mergeCell ref="D135:N135"/>
    <mergeCell ref="O135:R135"/>
    <mergeCell ref="W135:X135"/>
    <mergeCell ref="S117:V136"/>
    <mergeCell ref="D132:N132"/>
    <mergeCell ref="O132:R132"/>
    <mergeCell ref="W132:X132"/>
    <mergeCell ref="D133:N133"/>
    <mergeCell ref="O133:R133"/>
    <mergeCell ref="W133:X133"/>
    <mergeCell ref="D130:N130"/>
    <mergeCell ref="O130:R130"/>
    <mergeCell ref="W130:X130"/>
    <mergeCell ref="D131:N131"/>
    <mergeCell ref="O131:R131"/>
    <mergeCell ref="W131:X131"/>
    <mergeCell ref="D128:N128"/>
    <mergeCell ref="O128:R128"/>
    <mergeCell ref="W128:X128"/>
    <mergeCell ref="D129:N129"/>
    <mergeCell ref="O129:R129"/>
    <mergeCell ref="W129:X129"/>
    <mergeCell ref="D126:N126"/>
    <mergeCell ref="O126:R126"/>
    <mergeCell ref="W126:X126"/>
    <mergeCell ref="D127:N127"/>
    <mergeCell ref="O127:R127"/>
    <mergeCell ref="W127:X127"/>
    <mergeCell ref="D119:N119"/>
    <mergeCell ref="O119:R119"/>
    <mergeCell ref="W119:X119"/>
    <mergeCell ref="D125:N125"/>
    <mergeCell ref="O125:R125"/>
    <mergeCell ref="W125:X125"/>
    <mergeCell ref="D123:N123"/>
    <mergeCell ref="O123:R123"/>
    <mergeCell ref="W123:X123"/>
    <mergeCell ref="D124:N124"/>
    <mergeCell ref="O124:R124"/>
    <mergeCell ref="W124:X124"/>
    <mergeCell ref="D117:N117"/>
    <mergeCell ref="O117:R117"/>
    <mergeCell ref="W117:X117"/>
    <mergeCell ref="D118:N118"/>
    <mergeCell ref="O118:R118"/>
    <mergeCell ref="W118:X118"/>
    <mergeCell ref="C113:AC113"/>
    <mergeCell ref="C115:C116"/>
    <mergeCell ref="D115:N116"/>
    <mergeCell ref="O115:X115"/>
    <mergeCell ref="O116:R116"/>
    <mergeCell ref="S116:V116"/>
    <mergeCell ref="W116:X116"/>
    <mergeCell ref="D110:N110"/>
    <mergeCell ref="O110:R110"/>
    <mergeCell ref="W110:X110"/>
    <mergeCell ref="D94:N94"/>
    <mergeCell ref="O94:R94"/>
    <mergeCell ref="W94:X94"/>
    <mergeCell ref="D95:N95"/>
    <mergeCell ref="O95:R95"/>
    <mergeCell ref="W95:X95"/>
    <mergeCell ref="D96:N96"/>
    <mergeCell ref="O96:R96"/>
    <mergeCell ref="W96:X96"/>
    <mergeCell ref="D108:N108"/>
    <mergeCell ref="O108:R108"/>
    <mergeCell ref="W108:X108"/>
    <mergeCell ref="D109:N109"/>
    <mergeCell ref="O109:R109"/>
    <mergeCell ref="W109:X109"/>
    <mergeCell ref="S91:V110"/>
    <mergeCell ref="D106:N106"/>
    <mergeCell ref="O106:R106"/>
    <mergeCell ref="W106:X106"/>
    <mergeCell ref="D107:N107"/>
    <mergeCell ref="O107:R107"/>
    <mergeCell ref="W107:X107"/>
    <mergeCell ref="D104:N104"/>
    <mergeCell ref="O104:R104"/>
    <mergeCell ref="W104:X104"/>
    <mergeCell ref="D105:N105"/>
    <mergeCell ref="O105:R105"/>
    <mergeCell ref="W105:X105"/>
    <mergeCell ref="D102:N102"/>
    <mergeCell ref="O102:R102"/>
    <mergeCell ref="W102:X102"/>
    <mergeCell ref="D103:N103"/>
    <mergeCell ref="O103:R103"/>
    <mergeCell ref="W103:X103"/>
    <mergeCell ref="D100:N100"/>
    <mergeCell ref="O100:R100"/>
    <mergeCell ref="W100:X100"/>
    <mergeCell ref="D101:N101"/>
    <mergeCell ref="O101:R101"/>
    <mergeCell ref="W101:X101"/>
    <mergeCell ref="D93:N93"/>
    <mergeCell ref="O93:R93"/>
    <mergeCell ref="W93:X93"/>
    <mergeCell ref="D99:N99"/>
    <mergeCell ref="O99:R99"/>
    <mergeCell ref="W99:X99"/>
    <mergeCell ref="D97:N97"/>
    <mergeCell ref="O97:R97"/>
    <mergeCell ref="W97:X97"/>
    <mergeCell ref="D98:N98"/>
    <mergeCell ref="O98:R98"/>
    <mergeCell ref="W98:X98"/>
    <mergeCell ref="D91:N91"/>
    <mergeCell ref="O91:R91"/>
    <mergeCell ref="W91:X91"/>
    <mergeCell ref="D92:N92"/>
    <mergeCell ref="O92:R92"/>
    <mergeCell ref="W92:X92"/>
    <mergeCell ref="C87:AC87"/>
    <mergeCell ref="C89:C90"/>
    <mergeCell ref="D89:N90"/>
    <mergeCell ref="O89:X89"/>
    <mergeCell ref="O90:R90"/>
    <mergeCell ref="S90:V90"/>
    <mergeCell ref="W90:X90"/>
    <mergeCell ref="D84:N84"/>
    <mergeCell ref="O84:R84"/>
    <mergeCell ref="W84:X84"/>
    <mergeCell ref="D68:N68"/>
    <mergeCell ref="O68:R68"/>
    <mergeCell ref="W68:X68"/>
    <mergeCell ref="D69:N69"/>
    <mergeCell ref="O69:R69"/>
    <mergeCell ref="W69:X69"/>
    <mergeCell ref="D70:N70"/>
    <mergeCell ref="O70:R70"/>
    <mergeCell ref="W70:X70"/>
    <mergeCell ref="D82:N82"/>
    <mergeCell ref="O82:R82"/>
    <mergeCell ref="W82:X82"/>
    <mergeCell ref="D83:N83"/>
    <mergeCell ref="O83:R83"/>
    <mergeCell ref="W83:X83"/>
    <mergeCell ref="S65:V84"/>
    <mergeCell ref="D80:N80"/>
    <mergeCell ref="O80:R80"/>
    <mergeCell ref="W80:X80"/>
    <mergeCell ref="D81:N81"/>
    <mergeCell ref="O81:R81"/>
    <mergeCell ref="W81:X81"/>
    <mergeCell ref="D78:N78"/>
    <mergeCell ref="O78:R78"/>
    <mergeCell ref="W78:X78"/>
    <mergeCell ref="D79:N79"/>
    <mergeCell ref="O79:R79"/>
    <mergeCell ref="W79:X79"/>
    <mergeCell ref="D76:N76"/>
    <mergeCell ref="O76:R76"/>
    <mergeCell ref="W76:X76"/>
    <mergeCell ref="D77:N77"/>
    <mergeCell ref="O77:R77"/>
    <mergeCell ref="W77:X77"/>
    <mergeCell ref="D74:N74"/>
    <mergeCell ref="O74:R74"/>
    <mergeCell ref="W74:X74"/>
    <mergeCell ref="D75:N75"/>
    <mergeCell ref="O75:R75"/>
    <mergeCell ref="W75:X75"/>
    <mergeCell ref="D67:N67"/>
    <mergeCell ref="O67:R67"/>
    <mergeCell ref="W67:X67"/>
    <mergeCell ref="D73:N73"/>
    <mergeCell ref="O73:R73"/>
    <mergeCell ref="W73:X73"/>
    <mergeCell ref="D71:N71"/>
    <mergeCell ref="O71:R71"/>
    <mergeCell ref="W71:X71"/>
    <mergeCell ref="D72:N72"/>
    <mergeCell ref="O72:R72"/>
    <mergeCell ref="W72:X72"/>
    <mergeCell ref="D65:N65"/>
    <mergeCell ref="O65:R65"/>
    <mergeCell ref="W65:X65"/>
    <mergeCell ref="D66:N66"/>
    <mergeCell ref="O66:R66"/>
    <mergeCell ref="W66:X66"/>
    <mergeCell ref="C61:AC61"/>
    <mergeCell ref="C63:C64"/>
    <mergeCell ref="D63:N64"/>
    <mergeCell ref="O63:X63"/>
    <mergeCell ref="O64:R64"/>
    <mergeCell ref="S64:V64"/>
    <mergeCell ref="W64:X64"/>
    <mergeCell ref="D58:N58"/>
    <mergeCell ref="O58:R58"/>
    <mergeCell ref="W58:X58"/>
    <mergeCell ref="D42:N42"/>
    <mergeCell ref="O42:R42"/>
    <mergeCell ref="W42:X42"/>
    <mergeCell ref="D43:N43"/>
    <mergeCell ref="O43:R43"/>
    <mergeCell ref="W43:X43"/>
    <mergeCell ref="D44:N44"/>
    <mergeCell ref="O44:R44"/>
    <mergeCell ref="W44:X44"/>
    <mergeCell ref="D56:N56"/>
    <mergeCell ref="O56:R56"/>
    <mergeCell ref="W56:X56"/>
    <mergeCell ref="D57:N57"/>
    <mergeCell ref="O57:R57"/>
    <mergeCell ref="W57:X57"/>
    <mergeCell ref="S39:V58"/>
    <mergeCell ref="D54:N54"/>
    <mergeCell ref="O54:R54"/>
    <mergeCell ref="W54:X54"/>
    <mergeCell ref="D55:N55"/>
    <mergeCell ref="O55:R55"/>
    <mergeCell ref="W55:X55"/>
    <mergeCell ref="D52:N52"/>
    <mergeCell ref="O52:R52"/>
    <mergeCell ref="W52:X52"/>
    <mergeCell ref="D53:N53"/>
    <mergeCell ref="O53:R53"/>
    <mergeCell ref="W53:X53"/>
    <mergeCell ref="D50:N50"/>
    <mergeCell ref="O50:R50"/>
    <mergeCell ref="W50:X50"/>
    <mergeCell ref="D51:N51"/>
    <mergeCell ref="O51:R51"/>
    <mergeCell ref="W51:X51"/>
    <mergeCell ref="D48:N48"/>
    <mergeCell ref="O48:R48"/>
    <mergeCell ref="W48:X48"/>
    <mergeCell ref="D49:N49"/>
    <mergeCell ref="O49:R49"/>
    <mergeCell ref="W49:X49"/>
    <mergeCell ref="D41:N41"/>
    <mergeCell ref="O41:R41"/>
    <mergeCell ref="W41:X41"/>
    <mergeCell ref="D47:N47"/>
    <mergeCell ref="O47:R47"/>
    <mergeCell ref="W47:X47"/>
    <mergeCell ref="D45:N45"/>
    <mergeCell ref="O45:R45"/>
    <mergeCell ref="W45:X45"/>
    <mergeCell ref="D46:N46"/>
    <mergeCell ref="O46:R46"/>
    <mergeCell ref="W46:X46"/>
    <mergeCell ref="D39:N39"/>
    <mergeCell ref="O39:R39"/>
    <mergeCell ref="W39:X39"/>
    <mergeCell ref="D40:N40"/>
    <mergeCell ref="O40:R40"/>
    <mergeCell ref="W40:X40"/>
    <mergeCell ref="C35:AC35"/>
    <mergeCell ref="C37:C38"/>
    <mergeCell ref="D37:N38"/>
    <mergeCell ref="O37:X37"/>
    <mergeCell ref="O38:R38"/>
    <mergeCell ref="S38:V38"/>
    <mergeCell ref="W38:X38"/>
    <mergeCell ref="D32:N32"/>
    <mergeCell ref="O32:R32"/>
    <mergeCell ref="W32:X32"/>
    <mergeCell ref="D16:N16"/>
    <mergeCell ref="O16:R16"/>
    <mergeCell ref="W16:X16"/>
    <mergeCell ref="D17:N17"/>
    <mergeCell ref="O17:R17"/>
    <mergeCell ref="W17:X17"/>
    <mergeCell ref="D18:N18"/>
    <mergeCell ref="O18:R18"/>
    <mergeCell ref="W18:X18"/>
    <mergeCell ref="D30:N30"/>
    <mergeCell ref="O30:R30"/>
    <mergeCell ref="W30:X30"/>
    <mergeCell ref="D31:N31"/>
    <mergeCell ref="O31:R31"/>
    <mergeCell ref="W31:X31"/>
    <mergeCell ref="S13:V32"/>
    <mergeCell ref="D28:N28"/>
    <mergeCell ref="O28:R28"/>
    <mergeCell ref="W28:X28"/>
    <mergeCell ref="D29:N29"/>
    <mergeCell ref="O29:R29"/>
    <mergeCell ref="W29:X29"/>
    <mergeCell ref="D26:N26"/>
    <mergeCell ref="O26:R26"/>
    <mergeCell ref="W26:X26"/>
    <mergeCell ref="D27:N27"/>
    <mergeCell ref="O27:R27"/>
    <mergeCell ref="W27:X27"/>
    <mergeCell ref="D24:N24"/>
    <mergeCell ref="O24:R24"/>
    <mergeCell ref="W24:X24"/>
    <mergeCell ref="D25:N25"/>
    <mergeCell ref="O25:R25"/>
    <mergeCell ref="W25:X25"/>
    <mergeCell ref="D22:N22"/>
    <mergeCell ref="O22:R22"/>
    <mergeCell ref="W22:X22"/>
    <mergeCell ref="D23:N23"/>
    <mergeCell ref="O23:R23"/>
    <mergeCell ref="W23:X23"/>
    <mergeCell ref="D15:N15"/>
    <mergeCell ref="O15:R15"/>
    <mergeCell ref="W15:X15"/>
    <mergeCell ref="D21:N21"/>
    <mergeCell ref="O21:R21"/>
    <mergeCell ref="W21:X21"/>
    <mergeCell ref="D19:N19"/>
    <mergeCell ref="O19:R19"/>
    <mergeCell ref="W19:X19"/>
    <mergeCell ref="D20:N20"/>
    <mergeCell ref="O20:R20"/>
    <mergeCell ref="W20:X20"/>
    <mergeCell ref="D13:N13"/>
    <mergeCell ref="O13:R13"/>
    <mergeCell ref="W13:X13"/>
    <mergeCell ref="D14:N14"/>
    <mergeCell ref="O14:R14"/>
    <mergeCell ref="W14:X14"/>
    <mergeCell ref="A1:F3"/>
    <mergeCell ref="C9:AC9"/>
    <mergeCell ref="C11:C12"/>
    <mergeCell ref="D11:N12"/>
    <mergeCell ref="O11:X11"/>
    <mergeCell ref="O12:R12"/>
    <mergeCell ref="S12:V12"/>
    <mergeCell ref="W12:X12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78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AC20"/>
  <sheetViews>
    <sheetView workbookViewId="0">
      <selection activeCell="Q37" sqref="Q37"/>
    </sheetView>
  </sheetViews>
  <sheetFormatPr defaultRowHeight="13.5"/>
  <sheetData>
    <row r="1" spans="1:29">
      <c r="A1" s="16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7"/>
      <c r="N1" s="9"/>
      <c r="O1" s="13"/>
      <c r="P1" s="13"/>
      <c r="Q1" s="13"/>
      <c r="R1" s="13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</row>
    <row r="2" spans="1:29">
      <c r="A2" s="16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7"/>
      <c r="N2" s="9"/>
      <c r="O2" s="13"/>
      <c r="P2" s="13"/>
      <c r="Q2" s="13"/>
      <c r="R2" s="13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</row>
    <row r="3" spans="1:29">
      <c r="A3" s="16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7"/>
      <c r="N3" s="9"/>
      <c r="O3" s="13"/>
      <c r="P3" s="13"/>
      <c r="Q3" s="13"/>
      <c r="R3" s="13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</row>
    <row r="4" spans="1:29">
      <c r="A4" s="16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7"/>
      <c r="N4" s="9"/>
      <c r="O4" s="13"/>
      <c r="P4" s="13"/>
      <c r="Q4" s="13"/>
      <c r="R4" s="13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</row>
    <row r="5" spans="1:29">
      <c r="A5" s="16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7"/>
      <c r="N5" s="9"/>
      <c r="O5" s="13"/>
      <c r="P5" s="13"/>
      <c r="Q5" s="13"/>
      <c r="R5" s="13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</row>
    <row r="6" spans="1:29">
      <c r="A6" s="16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7"/>
      <c r="N6" s="9"/>
      <c r="O6" s="13"/>
      <c r="P6" s="13"/>
      <c r="Q6" s="13"/>
      <c r="R6" s="13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29">
      <c r="A7" s="16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7"/>
      <c r="N7" s="9"/>
      <c r="O7" s="13"/>
      <c r="P7" s="13"/>
      <c r="Q7" s="13"/>
      <c r="R7" s="13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</row>
    <row r="8" spans="1:29">
      <c r="A8" s="16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7"/>
      <c r="N8" s="9"/>
      <c r="O8" s="13"/>
      <c r="P8" s="13"/>
      <c r="Q8" s="13"/>
      <c r="R8" s="13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</row>
    <row r="9" spans="1:29">
      <c r="A9" s="16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7"/>
      <c r="N9" s="9"/>
      <c r="O9" s="13"/>
      <c r="P9" s="13"/>
      <c r="Q9" s="13"/>
      <c r="R9" s="13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</row>
    <row r="10" spans="1:29">
      <c r="A10" s="16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7"/>
      <c r="N10" s="9"/>
      <c r="O10" s="13"/>
      <c r="P10" s="13"/>
      <c r="Q10" s="13"/>
      <c r="R10" s="13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</row>
    <row r="11" spans="1:29">
      <c r="A11" s="16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7"/>
      <c r="N11" s="9"/>
      <c r="O11" s="13"/>
      <c r="P11" s="13"/>
      <c r="Q11" s="13"/>
      <c r="R11" s="13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</row>
    <row r="12" spans="1:29">
      <c r="A12" s="16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7"/>
      <c r="N12" s="9"/>
      <c r="O12" s="13"/>
      <c r="P12" s="13"/>
      <c r="Q12" s="13"/>
      <c r="R12" s="13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</row>
    <row r="13" spans="1:29">
      <c r="A13" s="16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7"/>
      <c r="N13" s="9"/>
      <c r="O13" s="13"/>
      <c r="P13" s="13"/>
      <c r="Q13" s="13"/>
      <c r="R13" s="13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</row>
    <row r="14" spans="1:29">
      <c r="A14" s="16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7"/>
      <c r="N14" s="9"/>
      <c r="O14" s="13"/>
      <c r="P14" s="13"/>
      <c r="Q14" s="13"/>
      <c r="R14" s="13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</row>
    <row r="15" spans="1:29">
      <c r="A15" s="16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7"/>
      <c r="N15" s="9"/>
      <c r="O15" s="13"/>
      <c r="P15" s="13"/>
      <c r="Q15" s="13"/>
      <c r="R15" s="13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</row>
    <row r="16" spans="1:29">
      <c r="A16" s="16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7"/>
      <c r="N16" s="9"/>
      <c r="O16" s="13"/>
      <c r="P16" s="13"/>
      <c r="Q16" s="13"/>
      <c r="R16" s="13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</row>
    <row r="17" spans="1:29">
      <c r="A17" s="16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7"/>
      <c r="N17" s="9"/>
      <c r="O17" s="13"/>
      <c r="P17" s="13"/>
      <c r="Q17" s="13"/>
      <c r="R17" s="13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</row>
    <row r="18" spans="1:29">
      <c r="A18" s="16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7"/>
      <c r="N18" s="9"/>
      <c r="O18" s="13"/>
      <c r="P18" s="13"/>
      <c r="Q18" s="13"/>
      <c r="R18" s="13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</row>
    <row r="19" spans="1:29">
      <c r="A19" s="16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7"/>
      <c r="N19" s="9"/>
      <c r="O19" s="13"/>
      <c r="P19" s="13"/>
      <c r="Q19" s="13"/>
      <c r="R19" s="13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29">
      <c r="A20" s="16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7"/>
      <c r="N20" s="9"/>
      <c r="O20" s="13"/>
      <c r="P20" s="13"/>
      <c r="Q20" s="13"/>
      <c r="R20" s="13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응력결과(부재력,Truss)</vt:lpstr>
      <vt:lpstr>Sheet1</vt:lpstr>
      <vt:lpstr>'응력결과(부재력,Truss)'!Print_Area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MIDASIT</dc:creator>
  <cp:lastModifiedBy>전 제석</cp:lastModifiedBy>
  <cp:lastPrinted>2022-08-24T03:21:28Z</cp:lastPrinted>
  <dcterms:created xsi:type="dcterms:W3CDTF">2021-01-11T00:09:17Z</dcterms:created>
  <dcterms:modified xsi:type="dcterms:W3CDTF">2023-02-10T01:42:19Z</dcterms:modified>
</cp:coreProperties>
</file>